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600" tabRatio="750" activeTab="2"/>
  </bookViews>
  <sheets>
    <sheet name="Титул" sheetId="1" r:id="rId1"/>
    <sheet name="График" sheetId="2" r:id="rId2"/>
    <sheet name="План" sheetId="3" r:id="rId3"/>
    <sheet name="Компетенции" sheetId="4" r:id="rId4"/>
    <sheet name="Компетенции(2)" sheetId="5" r:id="rId5"/>
    <sheet name="Кабинеты" sheetId="6" r:id="rId6"/>
    <sheet name="ЦМК" sheetId="7" r:id="rId7"/>
    <sheet name="Start" sheetId="8" state="hidden" r:id="rId8"/>
    <sheet name="Лист1" sheetId="9" r:id="rId9"/>
  </sheets>
  <definedNames/>
  <calcPr fullCalcOnLoad="1" refMode="R1C1"/>
</workbook>
</file>

<file path=xl/sharedStrings.xml><?xml version="1.0" encoding="utf-8"?>
<sst xmlns="http://schemas.openxmlformats.org/spreadsheetml/2006/main" count="2526" uniqueCount="593">
  <si>
    <t>Код</t>
  </si>
  <si>
    <t xml:space="preserve"> Наименование ЦМК</t>
  </si>
  <si>
    <t>№</t>
  </si>
  <si>
    <t>Наименование</t>
  </si>
  <si>
    <t>Кабинеты:</t>
  </si>
  <si>
    <t>1</t>
  </si>
  <si>
    <t>электротехники</t>
  </si>
  <si>
    <t>2</t>
  </si>
  <si>
    <t>охраны труда;</t>
  </si>
  <si>
    <t>3</t>
  </si>
  <si>
    <t>безопасности жизнедеятельности;</t>
  </si>
  <si>
    <t>4</t>
  </si>
  <si>
    <t>устройства автомобилей.</t>
  </si>
  <si>
    <t>Лаборатории:</t>
  </si>
  <si>
    <t>материаловедения;</t>
  </si>
  <si>
    <t>технических измерений;</t>
  </si>
  <si>
    <t>электрооборудования автомобилей;</t>
  </si>
  <si>
    <t>технического обслуживания и ремонта автомобилей;</t>
  </si>
  <si>
    <t>5</t>
  </si>
  <si>
    <t>технического оборудования заправочных станций и технологии отпуска горюче-смазочных материалов.</t>
  </si>
  <si>
    <t>Мастерские:</t>
  </si>
  <si>
    <t>слесарные;</t>
  </si>
  <si>
    <t>электромонтажные.</t>
  </si>
  <si>
    <t>Тренажеры, тренажерные комплексы:</t>
  </si>
  <si>
    <t>по вождению автомобиля.</t>
  </si>
  <si>
    <t>Спортивный комплекс: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</si>
  <si>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</si>
  <si>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</si>
  <si>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</si>
  <si>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Залы:</t>
  </si>
  <si>
    <t>библиотека, читальный зал с выходом в сеть Интернет;</t>
  </si>
  <si>
    <t>актовый зал.</t>
  </si>
  <si>
    <t>ОДБ</t>
  </si>
  <si>
    <t>Базовые дисциплины</t>
  </si>
  <si>
    <t>0</t>
  </si>
  <si>
    <t>ОДБ.05</t>
  </si>
  <si>
    <t>Физическая культура</t>
  </si>
  <si>
    <t>ОДБ.01</t>
  </si>
  <si>
    <t>Русский язык и литература</t>
  </si>
  <si>
    <t>ОДБ.02</t>
  </si>
  <si>
    <t>Иностранный язык</t>
  </si>
  <si>
    <t>ОДБ.03</t>
  </si>
  <si>
    <t>История</t>
  </si>
  <si>
    <t>ОДБ.04</t>
  </si>
  <si>
    <t>Основы безопасности жизнедеятельности</t>
  </si>
  <si>
    <t>ОДБ.6</t>
  </si>
  <si>
    <t>Дисциплины по выбору из обязательных предметных областей</t>
  </si>
  <si>
    <t>6</t>
  </si>
  <si>
    <t>ОДБВ.01</t>
  </si>
  <si>
    <t>Химия</t>
  </si>
  <si>
    <t>7</t>
  </si>
  <si>
    <t>ОДБВ.02</t>
  </si>
  <si>
    <t>Обществознание (включая экономику и право)</t>
  </si>
  <si>
    <t>8</t>
  </si>
  <si>
    <t>ОДБВ.03</t>
  </si>
  <si>
    <t>Биология</t>
  </si>
  <si>
    <t>9</t>
  </si>
  <si>
    <t>ОДБВ.04</t>
  </si>
  <si>
    <t>География</t>
  </si>
  <si>
    <t>10</t>
  </si>
  <si>
    <t>ОДБВ.05</t>
  </si>
  <si>
    <t>Экология</t>
  </si>
  <si>
    <t>ОДП</t>
  </si>
  <si>
    <t>Профильные дисциплины</t>
  </si>
  <si>
    <t>11</t>
  </si>
  <si>
    <t>ОДП.01</t>
  </si>
  <si>
    <t>Математика (алгебра и начала математического анализа, геометрия)</t>
  </si>
  <si>
    <t>12</t>
  </si>
  <si>
    <t>ОДП.02</t>
  </si>
  <si>
    <t>Информатика</t>
  </si>
  <si>
    <t>13</t>
  </si>
  <si>
    <t>ОДП.03</t>
  </si>
  <si>
    <t>Физика</t>
  </si>
  <si>
    <t>ПОО</t>
  </si>
  <si>
    <t>Предлагаемые ОО</t>
  </si>
  <si>
    <t>14</t>
  </si>
  <si>
    <t>ПОО.1.1</t>
  </si>
  <si>
    <t>44</t>
  </si>
  <si>
    <t>15</t>
  </si>
  <si>
    <t>ПОО.1.2</t>
  </si>
  <si>
    <t>Основы исследовательской деятельности</t>
  </si>
  <si>
    <t>16</t>
  </si>
  <si>
    <t>ПОО.2.1</t>
  </si>
  <si>
    <t>Профессиональная этика</t>
  </si>
  <si>
    <t>17</t>
  </si>
  <si>
    <t>ПОО.2.2</t>
  </si>
  <si>
    <t>Психология делового общения</t>
  </si>
  <si>
    <t>18</t>
  </si>
  <si>
    <t>ПОО.3.1</t>
  </si>
  <si>
    <t>Культурология</t>
  </si>
  <si>
    <t>19</t>
  </si>
  <si>
    <t>ПОО.3.2</t>
  </si>
  <si>
    <t>Русский язык и культура речи</t>
  </si>
  <si>
    <t>ОП</t>
  </si>
  <si>
    <t>Общепрофессиональный цикл</t>
  </si>
  <si>
    <t>ОК 1</t>
  </si>
  <si>
    <t>ОК 2</t>
  </si>
  <si>
    <t>ОК 3</t>
  </si>
  <si>
    <t>ОК 4</t>
  </si>
  <si>
    <t>ОК 5</t>
  </si>
  <si>
    <t>ОК 6</t>
  </si>
  <si>
    <t>ОК 7</t>
  </si>
  <si>
    <t>ПК 1.1</t>
  </si>
  <si>
    <t>ПК 1.2</t>
  </si>
  <si>
    <t>ПК 1.3</t>
  </si>
  <si>
    <t>ПК 1.4</t>
  </si>
  <si>
    <t>ПК 2.1</t>
  </si>
  <si>
    <t>ПК 2.2</t>
  </si>
  <si>
    <t>ПК 2.3</t>
  </si>
  <si>
    <t>ПК 2.4</t>
  </si>
  <si>
    <t>ПК 2.5</t>
  </si>
  <si>
    <t>ПК 2.6</t>
  </si>
  <si>
    <t>ПК 3.1</t>
  </si>
  <si>
    <t>ПК 3.2</t>
  </si>
  <si>
    <t>ПК 3.3</t>
  </si>
  <si>
    <t>20</t>
  </si>
  <si>
    <t>ОП.01</t>
  </si>
  <si>
    <t>Электротехника</t>
  </si>
  <si>
    <t>21</t>
  </si>
  <si>
    <t>ОП.02</t>
  </si>
  <si>
    <t>Охрана труда</t>
  </si>
  <si>
    <t>22</t>
  </si>
  <si>
    <t>ОП.03</t>
  </si>
  <si>
    <t>Материаловедение</t>
  </si>
  <si>
    <t>23</t>
  </si>
  <si>
    <t>ОП.04</t>
  </si>
  <si>
    <t>Безопасность жизнедеятельности</t>
  </si>
  <si>
    <t>ПМ</t>
  </si>
  <si>
    <t>Профессиональные модули</t>
  </si>
  <si>
    <t>ПМ.01</t>
  </si>
  <si>
    <t>Техническое обслуживание и ремонт автотранспорта</t>
  </si>
  <si>
    <t>24</t>
  </si>
  <si>
    <t>МДК.01.01</t>
  </si>
  <si>
    <t>3001</t>
  </si>
  <si>
    <t>Слесарное дело и технические измерения</t>
  </si>
  <si>
    <t>25</t>
  </si>
  <si>
    <t>МДК.01.02</t>
  </si>
  <si>
    <t>Устройство, техническое обслуживание и ремонт автомобилей</t>
  </si>
  <si>
    <t>26</t>
  </si>
  <si>
    <t>УП.01.01</t>
  </si>
  <si>
    <t>Учебная практика</t>
  </si>
  <si>
    <t>27</t>
  </si>
  <si>
    <t>ПП.01.01</t>
  </si>
  <si>
    <t>Производственная практика</t>
  </si>
  <si>
    <t>ПМ.02</t>
  </si>
  <si>
    <t>Транспортировка грузов и перевозка пассажиров</t>
  </si>
  <si>
    <t>28</t>
  </si>
  <si>
    <t>МДК.02.01</t>
  </si>
  <si>
    <t>3002</t>
  </si>
  <si>
    <t>29</t>
  </si>
  <si>
    <t>УП.02.01</t>
  </si>
  <si>
    <t>30</t>
  </si>
  <si>
    <t>ПП.02.01</t>
  </si>
  <si>
    <t>ПМ.03</t>
  </si>
  <si>
    <t>Заправка транспортных средств горючими и смазочными материалами</t>
  </si>
  <si>
    <t>31</t>
  </si>
  <si>
    <t>МДК.03.01</t>
  </si>
  <si>
    <t>3003</t>
  </si>
  <si>
    <t>Оборудование и эксплуатация заправочных станций</t>
  </si>
  <si>
    <t>32</t>
  </si>
  <si>
    <t>МДК.03.02</t>
  </si>
  <si>
    <t>Организация транспортировки, приема, хранения и отпуска нефтепродуктов</t>
  </si>
  <si>
    <t>33</t>
  </si>
  <si>
    <t>УП.03.01</t>
  </si>
  <si>
    <t>34</t>
  </si>
  <si>
    <t>ПП.03.01</t>
  </si>
  <si>
    <t>35</t>
  </si>
  <si>
    <t>ФК.00</t>
  </si>
  <si>
    <t>ФИЗИЧЕСКАЯ КУЛЬТУРА</t>
  </si>
  <si>
    <t>Индекс</t>
  </si>
  <si>
    <t>Содержание</t>
  </si>
  <si>
    <t>Понимать сущность и социальную значимость будущей профессии, проявлять к ней устойчивый интерес.</t>
  </si>
  <si>
    <t xml:space="preserve">  ОП.01</t>
  </si>
  <si>
    <t xml:space="preserve">  ОП.02</t>
  </si>
  <si>
    <t xml:space="preserve">  ОП.03</t>
  </si>
  <si>
    <t xml:space="preserve">  ОП.04</t>
  </si>
  <si>
    <t xml:space="preserve">  МДК.01.01</t>
  </si>
  <si>
    <t xml:space="preserve">  МДК.01.02</t>
  </si>
  <si>
    <t xml:space="preserve">  УП.01.01</t>
  </si>
  <si>
    <t xml:space="preserve">  ПП.01.01</t>
  </si>
  <si>
    <t xml:space="preserve">  МДК.02.01</t>
  </si>
  <si>
    <t xml:space="preserve">  УП.02.01</t>
  </si>
  <si>
    <t xml:space="preserve">  ПП.02.01</t>
  </si>
  <si>
    <t xml:space="preserve">  МДК.03.01</t>
  </si>
  <si>
    <t xml:space="preserve">  МДК.03.02</t>
  </si>
  <si>
    <t xml:space="preserve">  УП.03.01</t>
  </si>
  <si>
    <t xml:space="preserve">  ПП.03.01</t>
  </si>
  <si>
    <t>Организовывать собственную деятельность, исходя из цели и способов ее достижения, определенных руководителем</t>
  </si>
  <si>
    <t xml:space="preserve">  ФК.00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</si>
  <si>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</t>
  </si>
  <si>
    <t>Осуществлять поиск информации, необходимой для эффективного выполнения профессиональных задач</t>
  </si>
  <si>
    <t>Использовать информационно-коммуникационные технологии в профессиональной деятельности.</t>
  </si>
  <si>
    <t>Работать в команде, эффективно общаться с коллегами, руководством, клиентами.</t>
  </si>
  <si>
    <t>Исполнять воинскую обязанность  * , в том числе с применением полученных профессиональных знаний (для юношей)</t>
  </si>
  <si>
    <t>Диагностировать автомобиль, его агрегаты и системы.</t>
  </si>
  <si>
    <t>Выполнять работы по различным видам технического обслуживания</t>
  </si>
  <si>
    <t>Разбирать, собирать узлы и агрегаты автомобиля и устранять неисправности</t>
  </si>
  <si>
    <t>Оформлять отчетную документацию по техническому обслуживанию</t>
  </si>
  <si>
    <t>Выполнять работы по транспортировке грузов и перевозке пассажиров.</t>
  </si>
  <si>
    <t>Осуществлять техническое обслуживание транспортных средств в пути следования</t>
  </si>
  <si>
    <t>Устранять мелкие неисправности, возникающие во время эксплуатации транспортных средств</t>
  </si>
  <si>
    <t>Работать с документацией установленной формы.</t>
  </si>
  <si>
    <t>Проводить первоочередные мероприятия на месте дорожно-транспортного происшествия.</t>
  </si>
  <si>
    <t>Производить заправку горючими и смазочными материалами транспортных средств на заправочных станциях.</t>
  </si>
  <si>
    <t>Проводить технический осмотр и ремонт оборудования заправочных станций</t>
  </si>
  <si>
    <t>Вести и оформлять учетно-отчетную и планирующую документацию</t>
  </si>
  <si>
    <t>*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</si>
  <si>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</si>
  <si>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</si>
  <si>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</si>
  <si>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</si>
  <si>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</si>
  <si>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</si>
  <si>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</si>
  <si>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</si>
  <si>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</si>
  <si>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</si>
  <si>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</si>
  <si>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</si>
  <si>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</si>
  <si>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</si>
  <si>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Диффер. зачеты</t>
  </si>
  <si>
    <t>Максимальная</t>
  </si>
  <si>
    <t>Самост.(с.р.+и.п.)</t>
  </si>
  <si>
    <t>Консультации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</si>
  <si>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</si>
  <si>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</si>
  <si>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</si>
  <si>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</si>
  <si>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</si>
  <si>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</si>
  <si>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</si>
  <si>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</si>
  <si>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</si>
  <si>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</si>
  <si>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</si>
  <si>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</si>
  <si>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Всего</t>
  </si>
  <si>
    <t>в том числе</t>
  </si>
  <si>
    <t>12  нед</t>
  </si>
  <si>
    <t xml:space="preserve"> нед</t>
  </si>
  <si>
    <t>Лекции, уроки</t>
  </si>
  <si>
    <t>Пр. занятия, семинары</t>
  </si>
  <si>
    <t>Лаб. занятия</t>
  </si>
  <si>
    <t>Курс. проект.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</si>
  <si>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</si>
  <si>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</si>
  <si>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</si>
  <si>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</si>
  <si>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</si>
  <si>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</si>
  <si>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Пр.занятия семинары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</si>
  <si>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</si>
  <si>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</si>
  <si>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</si>
  <si>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</si>
  <si>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</si>
  <si>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</si>
  <si>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</si>
  <si>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</si>
  <si>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</si>
  <si>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</si>
  <si>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</si>
  <si>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</si>
  <si>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</si>
  <si>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</si>
  <si>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</si>
  <si>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</si>
  <si>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</si>
  <si>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</si>
  <si>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</si>
  <si>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</si>
  <si>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</si>
  <si>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</si>
  <si>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</si>
  <si>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</si>
  <si>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</si>
  <si>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</si>
  <si>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</si>
  <si>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</si>
  <si>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</si>
  <si>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</si>
  <si>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</si>
  <si>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</si>
  <si>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</si>
  <si>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</si>
  <si>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</si>
  <si>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</si>
  <si>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</si>
  <si>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</si>
  <si>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</si>
  <si>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</si>
  <si>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</si>
  <si>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</si>
  <si>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</si>
  <si>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</si>
  <si>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</si>
  <si>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</si>
  <si>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</si>
  <si>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</si>
  <si>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</si>
  <si>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</si>
  <si>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</si>
  <si>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</si>
  <si>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</si>
  <si>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</si>
  <si>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</si>
  <si>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</si>
  <si>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</si>
  <si>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</si>
  <si>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</si>
  <si>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</si>
  <si>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</si>
  <si>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</si>
  <si>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</si>
  <si>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</si>
  <si>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</si>
  <si>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</si>
  <si>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</si>
  <si>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</si>
  <si>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</si>
  <si>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</si>
  <si>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</si>
  <si>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</si>
  <si>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</si>
  <si>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</si>
  <si>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</si>
  <si>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</si>
  <si>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Итого час/нед (с учетом консультаций в период обучения по циклам)</t>
  </si>
  <si>
    <t>52,4</t>
  </si>
  <si>
    <t>50,7</t>
  </si>
  <si>
    <t>52,3</t>
  </si>
  <si>
    <t>45,7</t>
  </si>
  <si>
    <t>ОД</t>
  </si>
  <si>
    <t>ОБЩЕОБРАЗОВАТЕЛЬНЫЙ ЦИКЛ</t>
  </si>
  <si>
    <t>1026</t>
  </si>
  <si>
    <t>225</t>
  </si>
  <si>
    <t>126</t>
  </si>
  <si>
    <t>324</t>
  </si>
  <si>
    <t>275</t>
  </si>
  <si>
    <t>218</t>
  </si>
  <si>
    <t>127</t>
  </si>
  <si>
    <t>162</t>
  </si>
  <si>
    <t>270</t>
  </si>
  <si>
    <t>180</t>
  </si>
  <si>
    <t>100%</t>
  </si>
  <si>
    <t>80%</t>
  </si>
  <si>
    <t>20%</t>
  </si>
  <si>
    <t>ПП</t>
  </si>
  <si>
    <t>ПРОФЕССИОНАЛЬНАЯ ПОДГОТОВКА</t>
  </si>
  <si>
    <t>1080</t>
  </si>
  <si>
    <t>720</t>
  </si>
  <si>
    <t>132</t>
  </si>
  <si>
    <t>216</t>
  </si>
  <si>
    <t>144</t>
  </si>
  <si>
    <t>167</t>
  </si>
  <si>
    <t>П</t>
  </si>
  <si>
    <t>Профессиональный цикл</t>
  </si>
  <si>
    <t>725</t>
  </si>
  <si>
    <t>369</t>
  </si>
  <si>
    <t>403</t>
  </si>
  <si>
    <t>236</t>
  </si>
  <si>
    <t>РП</t>
  </si>
  <si>
    <t>час</t>
  </si>
  <si>
    <t>нед</t>
  </si>
  <si>
    <t>252</t>
  </si>
  <si>
    <t>ПМ.01.ЭК</t>
  </si>
  <si>
    <t>Экзамен квалификационный</t>
  </si>
  <si>
    <t>237</t>
  </si>
  <si>
    <t>139</t>
  </si>
  <si>
    <t>288</t>
  </si>
  <si>
    <t>ПМ.02.ЭК</t>
  </si>
  <si>
    <t>ПМ.03.ЭК</t>
  </si>
  <si>
    <t xml:space="preserve">Учебная и производственная практики </t>
  </si>
  <si>
    <t>1404</t>
  </si>
  <si>
    <t xml:space="preserve">39 </t>
  </si>
  <si>
    <t xml:space="preserve">2 </t>
  </si>
  <si>
    <t xml:space="preserve">7 </t>
  </si>
  <si>
    <t xml:space="preserve">4 </t>
  </si>
  <si>
    <t>432</t>
  </si>
  <si>
    <t xml:space="preserve">12 </t>
  </si>
  <si>
    <t>504</t>
  </si>
  <si>
    <t xml:space="preserve">14 </t>
  </si>
  <si>
    <t>Учебная практика (Производственное обучение)</t>
  </si>
  <si>
    <t xml:space="preserve">20 </t>
  </si>
  <si>
    <t xml:space="preserve">8 </t>
  </si>
  <si>
    <t xml:space="preserve">6 </t>
  </si>
  <si>
    <t xml:space="preserve">    Концентрированная</t>
  </si>
  <si>
    <t xml:space="preserve">    Рассредоточенная</t>
  </si>
  <si>
    <t>684</t>
  </si>
  <si>
    <t xml:space="preserve">19 </t>
  </si>
  <si>
    <t xml:space="preserve">5 </t>
  </si>
  <si>
    <t>Государственная итоговая аттестация</t>
  </si>
  <si>
    <t>Защита выпускной квалификационной работы</t>
  </si>
  <si>
    <t>Проведение государственных экзаменов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</si>
  <si>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</si>
  <si>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</si>
  <si>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</si>
  <si>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4158</t>
  </si>
  <si>
    <t>2772</t>
  </si>
  <si>
    <t>918</t>
  </si>
  <si>
    <t>306</t>
  </si>
  <si>
    <t>612</t>
  </si>
  <si>
    <t>378</t>
  </si>
  <si>
    <t>756</t>
  </si>
  <si>
    <t>486</t>
  </si>
  <si>
    <t>342</t>
  </si>
  <si>
    <t>440</t>
  </si>
  <si>
    <t>244</t>
  </si>
  <si>
    <t>2628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</si>
  <si>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</si>
  <si>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</si>
  <si>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</si>
  <si>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</si>
  <si>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</si>
  <si>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</si>
  <si>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</si>
  <si>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</si>
  <si>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</si>
  <si>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</si>
  <si>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</si>
  <si>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</si>
  <si>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</si>
  <si>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</si>
  <si>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</si>
  <si>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</si>
  <si>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</si>
  <si>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</si>
  <si>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</si>
  <si>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</si>
  <si>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</si>
  <si>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</si>
  <si>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</si>
  <si>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</si>
  <si>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</si>
  <si>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</si>
  <si>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</si>
  <si>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</si>
  <si>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</si>
  <si>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</si>
  <si>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</si>
  <si>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</si>
  <si>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</si>
  <si>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</si>
  <si>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</si>
  <si>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</si>
  <si>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</si>
  <si>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</si>
  <si>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</si>
  <si>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</si>
  <si>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</si>
  <si>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</si>
  <si>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</si>
  <si>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</si>
  <si>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</si>
  <si>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</si>
  <si>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</si>
  <si>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</si>
  <si>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</si>
  <si>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</si>
  <si>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К</t>
  </si>
  <si>
    <t>А</t>
  </si>
  <si>
    <t>II</t>
  </si>
  <si>
    <t>III</t>
  </si>
  <si>
    <t>Г</t>
  </si>
  <si>
    <t>IV</t>
  </si>
  <si>
    <t>V</t>
  </si>
  <si>
    <t>VI</t>
  </si>
  <si>
    <t>VII</t>
  </si>
  <si>
    <t>VIII</t>
  </si>
  <si>
    <t>IX</t>
  </si>
  <si>
    <t>X</t>
  </si>
  <si>
    <t>XI</t>
  </si>
  <si>
    <t>Обозначения:</t>
  </si>
  <si>
    <t xml:space="preserve">  Обучение по циклам и разделу "Физическая культура"</t>
  </si>
  <si>
    <t>У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</si>
  <si>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</si>
  <si>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</si>
  <si>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</si>
  <si>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</si>
  <si>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</si>
  <si>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</si>
  <si>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</si>
  <si>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</si>
  <si>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</si>
  <si>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</si>
  <si>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</si>
  <si>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</si>
  <si>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</si>
  <si>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</si>
  <si>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</si>
  <si>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</si>
  <si>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</si>
  <si>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</si>
  <si>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</si>
  <si>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</si>
  <si>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</si>
  <si>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</si>
  <si>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</si>
  <si>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</si>
  <si>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час. обяз. уч. зан.</t>
  </si>
  <si>
    <t xml:space="preserve">38 </t>
  </si>
  <si>
    <t>1368</t>
  </si>
  <si>
    <t xml:space="preserve">17 </t>
  </si>
  <si>
    <t xml:space="preserve">21 </t>
  </si>
  <si>
    <t>1/2</t>
  </si>
  <si>
    <t xml:space="preserve">52 </t>
  </si>
  <si>
    <t xml:space="preserve">28 </t>
  </si>
  <si>
    <t>1008</t>
  </si>
  <si>
    <t xml:space="preserve">9 </t>
  </si>
  <si>
    <t xml:space="preserve">3 </t>
  </si>
  <si>
    <t xml:space="preserve">1 </t>
  </si>
  <si>
    <t xml:space="preserve">11 </t>
  </si>
  <si>
    <t>396</t>
  </si>
  <si>
    <t>1 1/2</t>
  </si>
  <si>
    <t xml:space="preserve">43 </t>
  </si>
  <si>
    <t xml:space="preserve">77 </t>
  </si>
  <si>
    <t>1692</t>
  </si>
  <si>
    <t xml:space="preserve">24 </t>
  </si>
  <si>
    <t xml:space="preserve">147 </t>
  </si>
  <si>
    <t xml:space="preserve">Обучение по циклам и разделу "Физическая культура", в том числе учебная практика </t>
  </si>
  <si>
    <t>Утверждаю</t>
  </si>
  <si>
    <t>УЧЕБНЫЙ ПЛАН</t>
  </si>
  <si>
    <t>программы подготовки квалифицированых рабочих, служащих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</si>
  <si>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</si>
  <si>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</si>
  <si>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код</t>
  </si>
  <si>
    <t>наименование профессии</t>
  </si>
  <si>
    <t>по программе базовой подготовки</t>
  </si>
  <si>
    <t>уровень образования</t>
  </si>
  <si>
    <t>основное общее образование</t>
  </si>
  <si>
    <t>квалификации:</t>
  </si>
  <si>
    <t>Слесарь по ремонту автомобилей</t>
  </si>
  <si>
    <t>Водитель автомобиля</t>
  </si>
  <si>
    <t>форма обучения</t>
  </si>
  <si>
    <t>Очная</t>
  </si>
  <si>
    <t>Срок получения СПО по ППКРС:</t>
  </si>
  <si>
    <t>2г 10м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</si>
  <si>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</si>
  <si>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</si>
  <si>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</si>
  <si>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</si>
  <si>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</si>
  <si>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Директор ГБПОУ КРК "Интеграл"</t>
  </si>
  <si>
    <t>______________ В.В. Ерин</t>
  </si>
  <si>
    <t>5. Компетенции</t>
  </si>
  <si>
    <t>6. Перечень кабинетов, лабораторий, мастерских для подготовки по специальности</t>
  </si>
  <si>
    <t>Теоретическая подготовка водителей автомобилей категорий "B" и "С"</t>
  </si>
  <si>
    <t>Управлять автомобилями категорий "B" и "С"</t>
  </si>
  <si>
    <t>ОП 05</t>
  </si>
  <si>
    <t>Основы предпринимательства</t>
  </si>
  <si>
    <t>ОП.05</t>
  </si>
  <si>
    <t xml:space="preserve">  ОП.05</t>
  </si>
  <si>
    <t>ГБПОУ "Курсавский региональный колледж  "Интеграл"</t>
  </si>
  <si>
    <t>Литература</t>
  </si>
  <si>
    <t xml:space="preserve">Русский язык </t>
  </si>
  <si>
    <t>ОДБВ</t>
  </si>
  <si>
    <t>ОДБ.06</t>
  </si>
  <si>
    <t>130</t>
  </si>
  <si>
    <t xml:space="preserve">КОНСУЛЬТАЦИИ </t>
  </si>
  <si>
    <t>Основы финансовой грамотности</t>
  </si>
  <si>
    <t>ОДП.04</t>
  </si>
  <si>
    <t>Астрономия</t>
  </si>
  <si>
    <t xml:space="preserve">Математика </t>
  </si>
  <si>
    <t>Родной язык</t>
  </si>
  <si>
    <t xml:space="preserve">Обществознание </t>
  </si>
  <si>
    <t>Техническое состояние систем, агрегатов, деталей и механизмов автомобиля</t>
  </si>
  <si>
    <t>Устройство автомобилей</t>
  </si>
  <si>
    <t>Техническая диагностика автомобилей</t>
  </si>
  <si>
    <t>Техническое обслуживание автотранспорта</t>
  </si>
  <si>
    <t>Техническое обслуживание автомобилей</t>
  </si>
  <si>
    <t>МДК.02.02</t>
  </si>
  <si>
    <t>Теоретическая подготовка водителей категории "В" и "С"</t>
  </si>
  <si>
    <t>Текущий ремонт различных типов автомобилей</t>
  </si>
  <si>
    <t>Ремонт автомобилей</t>
  </si>
  <si>
    <t>Мастер по ремонту и обслуживанию автомобилей</t>
  </si>
  <si>
    <t>год начала подготовки по УП 2021</t>
  </si>
  <si>
    <t>ВСЕГО ПО ДИСЦИПЛИНАМ И МДК (С КОНСУЛЬТАЦИЯМИ В ПЕРИОД ОБУЧЕНИЯ ПО ЦИКЛАМ, гиа)</t>
  </si>
  <si>
    <t>Индивидуальный проект</t>
  </si>
  <si>
    <t>27  нед</t>
  </si>
  <si>
    <t>Физическая культура/адаптированная физическая кльтура</t>
  </si>
  <si>
    <t xml:space="preserve">   </t>
  </si>
  <si>
    <t xml:space="preserve">  </t>
  </si>
  <si>
    <t xml:space="preserve"> </t>
  </si>
  <si>
    <t>621</t>
  </si>
  <si>
    <t>=</t>
  </si>
  <si>
    <t>2271</t>
  </si>
  <si>
    <t>131</t>
  </si>
  <si>
    <t>23.01.17</t>
  </si>
  <si>
    <t>технологический</t>
  </si>
  <si>
    <t>"30"  мая   2023 г</t>
  </si>
  <si>
    <t>Рег. № 811</t>
  </si>
  <si>
    <t>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</si>
</sst>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#,###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lightUp">
        <fgColor indexed="20"/>
        <bgColor indexed="9"/>
      </patternFill>
    </fill>
    <fill>
      <patternFill patternType="lightUp">
        <fgColor indexed="20"/>
        <bgColor theme="0" tint="-0.149990007281303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6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4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4" fontId="0" fillId="35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0" xfId="54" applyFont="1" applyFill="1" applyBorder="1" applyAlignment="1" applyProtection="1">
      <alignment horizontal="left" vertical="center"/>
      <protection locked="0"/>
    </xf>
    <xf numFmtId="174" fontId="2" fillId="33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6" borderId="11" xfId="54" applyFill="1" applyBorder="1">
      <alignment/>
      <protection/>
    </xf>
    <xf numFmtId="0" fontId="0" fillId="36" borderId="12" xfId="54" applyFill="1" applyBorder="1">
      <alignment/>
      <protection/>
    </xf>
    <xf numFmtId="0" fontId="0" fillId="36" borderId="13" xfId="54" applyFill="1" applyBorder="1">
      <alignment/>
      <protection/>
    </xf>
    <xf numFmtId="0" fontId="0" fillId="36" borderId="14" xfId="54" applyFill="1" applyBorder="1">
      <alignment/>
      <protection/>
    </xf>
    <xf numFmtId="0" fontId="0" fillId="36" borderId="15" xfId="54" applyFill="1" applyBorder="1">
      <alignment/>
      <protection/>
    </xf>
    <xf numFmtId="0" fontId="0" fillId="36" borderId="16" xfId="54" applyFill="1" applyBorder="1">
      <alignment/>
      <protection/>
    </xf>
    <xf numFmtId="0" fontId="0" fillId="36" borderId="17" xfId="54" applyFill="1" applyBorder="1">
      <alignment/>
      <protection/>
    </xf>
    <xf numFmtId="0" fontId="0" fillId="36" borderId="18" xfId="54" applyFill="1" applyBorder="1">
      <alignment/>
      <protection/>
    </xf>
    <xf numFmtId="0" fontId="0" fillId="36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6" borderId="21" xfId="54" applyFill="1" applyBorder="1">
      <alignment/>
      <protection/>
    </xf>
    <xf numFmtId="0" fontId="0" fillId="36" borderId="22" xfId="54" applyFill="1" applyBorder="1">
      <alignment/>
      <protection/>
    </xf>
    <xf numFmtId="0" fontId="0" fillId="36" borderId="23" xfId="54" applyFill="1" applyBorder="1">
      <alignment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2" fillId="38" borderId="11" xfId="54" applyFont="1" applyFill="1" applyBorder="1" applyAlignment="1">
      <alignment horizontal="left" vertical="center" wrapText="1"/>
      <protection/>
    </xf>
    <xf numFmtId="0" fontId="2" fillId="38" borderId="12" xfId="54" applyFont="1" applyFill="1" applyBorder="1" applyAlignment="1">
      <alignment horizontal="left" vertical="center" wrapText="1"/>
      <protection/>
    </xf>
    <xf numFmtId="0" fontId="2" fillId="38" borderId="13" xfId="54" applyFont="1" applyFill="1" applyBorder="1" applyAlignment="1">
      <alignment horizontal="left" vertical="center" wrapText="1"/>
      <protection/>
    </xf>
    <xf numFmtId="0" fontId="2" fillId="38" borderId="14" xfId="54" applyFont="1" applyFill="1" applyBorder="1" applyAlignment="1">
      <alignment horizontal="left" vertical="center" wrapText="1"/>
      <protection/>
    </xf>
    <xf numFmtId="0" fontId="2" fillId="38" borderId="15" xfId="54" applyFont="1" applyFill="1" applyBorder="1" applyAlignment="1">
      <alignment horizontal="left" vertical="center" wrapText="1"/>
      <protection/>
    </xf>
    <xf numFmtId="0" fontId="2" fillId="38" borderId="15" xfId="54" applyFont="1" applyFill="1" applyBorder="1" applyAlignment="1">
      <alignment horizontal="left" vertical="center"/>
      <protection/>
    </xf>
    <xf numFmtId="0" fontId="2" fillId="38" borderId="16" xfId="54" applyFont="1" applyFill="1" applyBorder="1" applyAlignment="1">
      <alignment horizontal="left" vertical="center"/>
      <protection/>
    </xf>
    <xf numFmtId="0" fontId="2" fillId="38" borderId="14" xfId="54" applyFont="1" applyFill="1" applyBorder="1" applyAlignment="1">
      <alignment horizontal="left" vertical="center"/>
      <protection/>
    </xf>
    <xf numFmtId="0" fontId="2" fillId="38" borderId="21" xfId="54" applyFont="1" applyFill="1" applyBorder="1" applyAlignment="1">
      <alignment horizontal="left" vertical="center"/>
      <protection/>
    </xf>
    <xf numFmtId="0" fontId="2" fillId="38" borderId="22" xfId="54" applyFont="1" applyFill="1" applyBorder="1" applyAlignment="1">
      <alignment horizontal="left" vertical="center"/>
      <protection/>
    </xf>
    <xf numFmtId="0" fontId="2" fillId="38" borderId="23" xfId="54" applyFont="1" applyFill="1" applyBorder="1" applyAlignment="1">
      <alignment horizontal="left" vertical="center"/>
      <protection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0" fillId="36" borderId="11" xfId="54" applyFont="1" applyFill="1" applyBorder="1" applyAlignment="1" applyProtection="1">
      <alignment horizontal="left" vertical="center" wrapText="1"/>
      <protection locked="0"/>
    </xf>
    <xf numFmtId="0" fontId="0" fillId="36" borderId="12" xfId="54" applyFont="1" applyFill="1" applyBorder="1" applyAlignment="1" applyProtection="1">
      <alignment horizontal="left" vertical="center" wrapText="1"/>
      <protection locked="0"/>
    </xf>
    <xf numFmtId="0" fontId="0" fillId="36" borderId="13" xfId="54" applyFont="1" applyFill="1" applyBorder="1" applyAlignment="1" applyProtection="1">
      <alignment horizontal="left" vertical="center" wrapText="1"/>
      <protection locked="0"/>
    </xf>
    <xf numFmtId="0" fontId="0" fillId="36" borderId="14" xfId="54" applyFont="1" applyFill="1" applyBorder="1" applyAlignment="1" applyProtection="1">
      <alignment horizontal="left" vertical="center" wrapText="1"/>
      <protection locked="0"/>
    </xf>
    <xf numFmtId="0" fontId="0" fillId="36" borderId="15" xfId="54" applyFont="1" applyFill="1" applyBorder="1" applyAlignment="1" applyProtection="1">
      <alignment horizontal="left" vertical="center" wrapText="1"/>
      <protection locked="0"/>
    </xf>
    <xf numFmtId="0" fontId="2" fillId="38" borderId="13" xfId="54" applyFont="1" applyFill="1" applyBorder="1" applyAlignment="1">
      <alignment horizontal="left" vertical="center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38" borderId="11" xfId="54" applyFont="1" applyFill="1" applyBorder="1" applyAlignment="1" applyProtection="1">
      <alignment horizontal="left" vertical="center" wrapText="1"/>
      <protection locked="0"/>
    </xf>
    <xf numFmtId="0" fontId="2" fillId="38" borderId="12" xfId="54" applyFont="1" applyFill="1" applyBorder="1" applyAlignment="1" applyProtection="1">
      <alignment horizontal="left" vertical="center" wrapText="1"/>
      <protection locked="0"/>
    </xf>
    <xf numFmtId="0" fontId="2" fillId="38" borderId="12" xfId="54" applyFont="1" applyFill="1" applyBorder="1" applyAlignment="1" applyProtection="1">
      <alignment horizontal="left" vertical="center"/>
      <protection locked="0"/>
    </xf>
    <xf numFmtId="0" fontId="2" fillId="38" borderId="13" xfId="54" applyFont="1" applyFill="1" applyBorder="1" applyAlignment="1" applyProtection="1">
      <alignment horizontal="left" vertical="center"/>
      <protection locked="0"/>
    </xf>
    <xf numFmtId="0" fontId="2" fillId="38" borderId="14" xfId="54" applyFont="1" applyFill="1" applyBorder="1" applyAlignment="1" applyProtection="1">
      <alignment horizontal="left" vertical="center"/>
      <protection locked="0"/>
    </xf>
    <xf numFmtId="0" fontId="2" fillId="38" borderId="15" xfId="54" applyFont="1" applyFill="1" applyBorder="1" applyAlignment="1" applyProtection="1">
      <alignment horizontal="left" vertical="center"/>
      <protection locked="0"/>
    </xf>
    <xf numFmtId="0" fontId="2" fillId="38" borderId="16" xfId="54" applyFont="1" applyFill="1" applyBorder="1" applyAlignment="1" applyProtection="1">
      <alignment horizontal="left" vertical="center"/>
      <protection locked="0"/>
    </xf>
    <xf numFmtId="0" fontId="2" fillId="38" borderId="17" xfId="54" applyFont="1" applyFill="1" applyBorder="1" applyAlignment="1" applyProtection="1">
      <alignment horizontal="left" vertical="center"/>
      <protection locked="0"/>
    </xf>
    <xf numFmtId="0" fontId="2" fillId="38" borderId="18" xfId="54" applyFont="1" applyFill="1" applyBorder="1" applyAlignment="1" applyProtection="1">
      <alignment horizontal="left" vertical="center"/>
      <protection locked="0"/>
    </xf>
    <xf numFmtId="0" fontId="2" fillId="38" borderId="19" xfId="54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4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4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4" fontId="1" fillId="0" borderId="24" xfId="53" applyNumberFormat="1" applyFont="1" applyBorder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Border="1" applyAlignment="1" applyProtection="1">
      <alignment horizontal="left" vertical="center" textRotation="90"/>
      <protection locked="0"/>
    </xf>
    <xf numFmtId="0" fontId="8" fillId="35" borderId="0" xfId="54" applyFont="1" applyFill="1" applyBorder="1" applyAlignment="1" applyProtection="1">
      <alignment horizontal="left" vertical="center"/>
      <protection locked="0"/>
    </xf>
    <xf numFmtId="0" fontId="8" fillId="35" borderId="0" xfId="54" applyFont="1" applyFill="1" applyBorder="1" applyAlignment="1" applyProtection="1">
      <alignment horizontal="left" vertical="top"/>
      <protection locked="0"/>
    </xf>
    <xf numFmtId="0" fontId="15" fillId="35" borderId="10" xfId="54" applyFont="1" applyFill="1" applyBorder="1" applyAlignment="1" applyProtection="1">
      <alignment horizontal="center" vertical="center"/>
      <protection locked="0"/>
    </xf>
    <xf numFmtId="0" fontId="15" fillId="35" borderId="10" xfId="54" applyFont="1" applyFill="1" applyBorder="1" applyAlignment="1" applyProtection="1">
      <alignment horizontal="center" vertical="center" wrapText="1"/>
      <protection locked="0"/>
    </xf>
    <xf numFmtId="0" fontId="15" fillId="35" borderId="10" xfId="54" applyFont="1" applyFill="1" applyBorder="1" applyAlignment="1" applyProtection="1">
      <alignment horizontal="center" vertical="center" textRotation="90" wrapText="1"/>
      <protection locked="0"/>
    </xf>
    <xf numFmtId="174" fontId="15" fillId="35" borderId="10" xfId="54" applyNumberFormat="1" applyFont="1" applyFill="1" applyBorder="1" applyAlignment="1" applyProtection="1">
      <alignment horizontal="center" vertical="center"/>
      <protection locked="0"/>
    </xf>
    <xf numFmtId="0" fontId="15" fillId="33" borderId="10" xfId="54" applyFont="1" applyFill="1" applyBorder="1" applyAlignment="1" applyProtection="1">
      <alignment horizontal="center" vertical="center"/>
      <protection locked="0"/>
    </xf>
    <xf numFmtId="0" fontId="15" fillId="35" borderId="0" xfId="54" applyFont="1" applyFill="1" applyBorder="1" applyAlignment="1">
      <alignment horizontal="center" vertical="center"/>
      <protection/>
    </xf>
    <xf numFmtId="0" fontId="15" fillId="35" borderId="0" xfId="54" applyFont="1" applyFill="1" applyBorder="1" applyAlignment="1">
      <alignment horizontal="left" vertical="center"/>
      <protection/>
    </xf>
    <xf numFmtId="0" fontId="15" fillId="33" borderId="25" xfId="54" applyNumberFormat="1" applyFont="1" applyFill="1" applyBorder="1" applyAlignment="1">
      <alignment horizontal="center" vertical="center"/>
      <protection/>
    </xf>
    <xf numFmtId="0" fontId="15" fillId="33" borderId="26" xfId="54" applyNumberFormat="1" applyFont="1" applyFill="1" applyBorder="1" applyAlignment="1" applyProtection="1">
      <alignment horizontal="center" vertical="center"/>
      <protection locked="0"/>
    </xf>
    <xf numFmtId="0" fontId="15" fillId="33" borderId="26" xfId="54" applyNumberFormat="1" applyFont="1" applyFill="1" applyBorder="1" applyAlignment="1">
      <alignment horizontal="left" vertical="center" wrapText="1"/>
      <protection/>
    </xf>
    <xf numFmtId="0" fontId="15" fillId="33" borderId="27" xfId="54" applyNumberFormat="1" applyFont="1" applyFill="1" applyBorder="1" applyAlignment="1" applyProtection="1">
      <alignment horizontal="center" vertical="center"/>
      <protection locked="0"/>
    </xf>
    <xf numFmtId="0" fontId="15" fillId="33" borderId="28" xfId="54" applyNumberFormat="1" applyFont="1" applyFill="1" applyBorder="1" applyAlignment="1" applyProtection="1">
      <alignment horizontal="center" vertical="center"/>
      <protection locked="0"/>
    </xf>
    <xf numFmtId="0" fontId="15" fillId="35" borderId="29" xfId="54" applyNumberFormat="1" applyFont="1" applyFill="1" applyBorder="1" applyAlignment="1" applyProtection="1">
      <alignment horizontal="center" vertical="center"/>
      <protection locked="0"/>
    </xf>
    <xf numFmtId="0" fontId="15" fillId="35" borderId="27" xfId="54" applyNumberFormat="1" applyFont="1" applyFill="1" applyBorder="1" applyAlignment="1" applyProtection="1">
      <alignment horizontal="center" vertical="center"/>
      <protection locked="0"/>
    </xf>
    <xf numFmtId="0" fontId="15" fillId="35" borderId="28" xfId="54" applyNumberFormat="1" applyFont="1" applyFill="1" applyBorder="1" applyAlignment="1" applyProtection="1">
      <alignment horizontal="center" vertical="center"/>
      <protection locked="0"/>
    </xf>
    <xf numFmtId="0" fontId="15" fillId="33" borderId="26" xfId="54" applyNumberFormat="1" applyFont="1" applyFill="1" applyBorder="1" applyAlignment="1" applyProtection="1">
      <alignment horizontal="left" vertical="center" wrapText="1"/>
      <protection locked="0"/>
    </xf>
    <xf numFmtId="0" fontId="15" fillId="35" borderId="10" xfId="54" applyNumberFormat="1" applyFont="1" applyFill="1" applyBorder="1" applyAlignment="1" applyProtection="1">
      <alignment horizontal="center" vertical="center"/>
      <protection locked="0"/>
    </xf>
    <xf numFmtId="0" fontId="15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15" fillId="34" borderId="30" xfId="54" applyNumberFormat="1" applyFont="1" applyFill="1" applyBorder="1" applyAlignment="1" applyProtection="1">
      <alignment horizontal="center" vertical="center"/>
      <protection locked="0"/>
    </xf>
    <xf numFmtId="0" fontId="15" fillId="34" borderId="10" xfId="54" applyNumberFormat="1" applyFont="1" applyFill="1" applyBorder="1" applyAlignment="1" applyProtection="1">
      <alignment horizontal="center" vertical="center"/>
      <protection locked="0"/>
    </xf>
    <xf numFmtId="0" fontId="15" fillId="34" borderId="31" xfId="54" applyNumberFormat="1" applyFont="1" applyFill="1" applyBorder="1" applyAlignment="1" applyProtection="1">
      <alignment horizontal="center" vertical="center"/>
      <protection locked="0"/>
    </xf>
    <xf numFmtId="0" fontId="15" fillId="33" borderId="10" xfId="54" applyNumberFormat="1" applyFont="1" applyFill="1" applyBorder="1" applyAlignment="1">
      <alignment horizontal="center" vertical="center"/>
      <protection/>
    </xf>
    <xf numFmtId="0" fontId="15" fillId="33" borderId="31" xfId="54" applyNumberFormat="1" applyFont="1" applyFill="1" applyBorder="1" applyAlignment="1">
      <alignment horizontal="center" vertical="center"/>
      <protection/>
    </xf>
    <xf numFmtId="0" fontId="15" fillId="33" borderId="30" xfId="54" applyNumberFormat="1" applyFont="1" applyFill="1" applyBorder="1" applyAlignment="1">
      <alignment horizontal="center" vertical="center"/>
      <protection/>
    </xf>
    <xf numFmtId="174" fontId="15" fillId="34" borderId="10" xfId="54" applyNumberFormat="1" applyFont="1" applyFill="1" applyBorder="1" applyAlignment="1" applyProtection="1">
      <alignment horizontal="center" vertical="center"/>
      <protection locked="0"/>
    </xf>
    <xf numFmtId="0" fontId="15" fillId="33" borderId="32" xfId="54" applyNumberFormat="1" applyFont="1" applyFill="1" applyBorder="1" applyAlignment="1" applyProtection="1">
      <alignment horizontal="center" vertical="center"/>
      <protection locked="0"/>
    </xf>
    <xf numFmtId="0" fontId="15" fillId="35" borderId="30" xfId="54" applyNumberFormat="1" applyFont="1" applyFill="1" applyBorder="1" applyAlignment="1">
      <alignment horizontal="center" vertical="center"/>
      <protection/>
    </xf>
    <xf numFmtId="0" fontId="15" fillId="35" borderId="31" xfId="54" applyNumberFormat="1" applyFont="1" applyFill="1" applyBorder="1" applyAlignment="1">
      <alignment horizontal="center" vertical="center"/>
      <protection/>
    </xf>
    <xf numFmtId="0" fontId="15" fillId="33" borderId="10" xfId="54" applyNumberFormat="1" applyFont="1" applyFill="1" applyBorder="1" applyAlignment="1">
      <alignment horizontal="left" vertical="center" wrapText="1"/>
      <protection/>
    </xf>
    <xf numFmtId="0" fontId="15" fillId="35" borderId="10" xfId="54" applyNumberFormat="1" applyFont="1" applyFill="1" applyBorder="1" applyAlignment="1">
      <alignment horizontal="center" vertical="center"/>
      <protection/>
    </xf>
    <xf numFmtId="0" fontId="15" fillId="35" borderId="33" xfId="54" applyNumberFormat="1" applyFont="1" applyFill="1" applyBorder="1" applyAlignment="1">
      <alignment horizontal="center" vertical="center"/>
      <protection/>
    </xf>
    <xf numFmtId="0" fontId="15" fillId="34" borderId="34" xfId="54" applyNumberFormat="1" applyFont="1" applyFill="1" applyBorder="1" applyAlignment="1" applyProtection="1">
      <alignment horizontal="center" vertical="center"/>
      <protection locked="0"/>
    </xf>
    <xf numFmtId="0" fontId="15" fillId="35" borderId="35" xfId="54" applyNumberFormat="1" applyFont="1" applyFill="1" applyBorder="1" applyAlignment="1" applyProtection="1">
      <alignment horizontal="center" vertical="center"/>
      <protection locked="0"/>
    </xf>
    <xf numFmtId="0" fontId="15" fillId="35" borderId="10" xfId="54" applyNumberFormat="1" applyFont="1" applyFill="1" applyBorder="1" applyAlignment="1">
      <alignment horizontal="center" vertical="center" wrapText="1"/>
      <protection/>
    </xf>
    <xf numFmtId="0" fontId="15" fillId="33" borderId="10" xfId="54" applyNumberFormat="1" applyFont="1" applyFill="1" applyBorder="1" applyAlignment="1">
      <alignment horizontal="center" vertical="center" wrapText="1"/>
      <protection/>
    </xf>
    <xf numFmtId="0" fontId="15" fillId="0" borderId="10" xfId="54" applyNumberFormat="1" applyFont="1" applyBorder="1" applyAlignment="1">
      <alignment horizontal="center" vertical="center"/>
      <protection/>
    </xf>
    <xf numFmtId="0" fontId="15" fillId="33" borderId="31" xfId="54" applyNumberFormat="1" applyFont="1" applyFill="1" applyBorder="1" applyAlignment="1">
      <alignment horizontal="left" vertical="center"/>
      <protection/>
    </xf>
    <xf numFmtId="0" fontId="15" fillId="35" borderId="34" xfId="54" applyNumberFormat="1" applyFont="1" applyFill="1" applyBorder="1" applyAlignment="1">
      <alignment horizontal="center" vertical="center"/>
      <protection/>
    </xf>
    <xf numFmtId="0" fontId="15" fillId="33" borderId="10" xfId="54" applyNumberFormat="1" applyFont="1" applyFill="1" applyBorder="1" applyAlignment="1" applyProtection="1">
      <alignment horizontal="center" vertical="center"/>
      <protection locked="0"/>
    </xf>
    <xf numFmtId="0" fontId="15" fillId="35" borderId="36" xfId="54" applyNumberFormat="1" applyFont="1" applyFill="1" applyBorder="1" applyAlignment="1">
      <alignment horizontal="center" vertical="center"/>
      <protection/>
    </xf>
    <xf numFmtId="0" fontId="15" fillId="35" borderId="26" xfId="54" applyNumberFormat="1" applyFont="1" applyFill="1" applyBorder="1" applyAlignment="1">
      <alignment horizontal="center" vertical="center"/>
      <protection/>
    </xf>
    <xf numFmtId="0" fontId="15" fillId="34" borderId="27" xfId="54" applyNumberFormat="1" applyFont="1" applyFill="1" applyBorder="1" applyAlignment="1" applyProtection="1">
      <alignment horizontal="center" vertical="center"/>
      <protection locked="0"/>
    </xf>
    <xf numFmtId="0" fontId="15" fillId="34" borderId="26" xfId="54" applyNumberFormat="1" applyFont="1" applyFill="1" applyBorder="1" applyAlignment="1" applyProtection="1">
      <alignment horizontal="center" vertical="center"/>
      <protection locked="0"/>
    </xf>
    <xf numFmtId="0" fontId="15" fillId="34" borderId="28" xfId="54" applyNumberFormat="1" applyFont="1" applyFill="1" applyBorder="1" applyAlignment="1" applyProtection="1">
      <alignment horizontal="center" vertical="center"/>
      <protection locked="0"/>
    </xf>
    <xf numFmtId="0" fontId="15" fillId="33" borderId="26" xfId="54" applyNumberFormat="1" applyFont="1" applyFill="1" applyBorder="1" applyAlignment="1">
      <alignment horizontal="center" vertical="center"/>
      <protection/>
    </xf>
    <xf numFmtId="0" fontId="15" fillId="33" borderId="28" xfId="54" applyNumberFormat="1" applyFont="1" applyFill="1" applyBorder="1" applyAlignment="1">
      <alignment horizontal="center" vertical="center"/>
      <protection/>
    </xf>
    <xf numFmtId="0" fontId="15" fillId="33" borderId="27" xfId="54" applyNumberFormat="1" applyFont="1" applyFill="1" applyBorder="1" applyAlignment="1">
      <alignment horizontal="center" vertical="center"/>
      <protection/>
    </xf>
    <xf numFmtId="174" fontId="15" fillId="34" borderId="26" xfId="54" applyNumberFormat="1" applyFont="1" applyFill="1" applyBorder="1" applyAlignment="1" applyProtection="1">
      <alignment horizontal="center" vertical="center"/>
      <protection locked="0"/>
    </xf>
    <xf numFmtId="0" fontId="15" fillId="33" borderId="29" xfId="54" applyNumberFormat="1" applyFont="1" applyFill="1" applyBorder="1" applyAlignment="1" applyProtection="1">
      <alignment horizontal="center" vertical="center"/>
      <protection locked="0"/>
    </xf>
    <xf numFmtId="0" fontId="15" fillId="35" borderId="37" xfId="54" applyNumberFormat="1" applyFont="1" applyFill="1" applyBorder="1" applyAlignment="1">
      <alignment horizontal="center" vertical="center"/>
      <protection/>
    </xf>
    <xf numFmtId="0" fontId="15" fillId="35" borderId="10" xfId="54" applyNumberFormat="1" applyFont="1" applyFill="1" applyBorder="1" applyAlignment="1">
      <alignment horizontal="left" vertical="center" wrapText="1"/>
      <protection/>
    </xf>
    <xf numFmtId="0" fontId="15" fillId="33" borderId="38" xfId="54" applyNumberFormat="1" applyFont="1" applyFill="1" applyBorder="1" applyAlignment="1">
      <alignment horizontal="center" vertical="center"/>
      <protection/>
    </xf>
    <xf numFmtId="0" fontId="15" fillId="33" borderId="39" xfId="54" applyNumberFormat="1" applyFont="1" applyFill="1" applyBorder="1" applyAlignment="1">
      <alignment horizontal="center" vertical="center"/>
      <protection/>
    </xf>
    <xf numFmtId="0" fontId="15" fillId="33" borderId="40" xfId="54" applyNumberFormat="1" applyFont="1" applyFill="1" applyBorder="1" applyAlignment="1">
      <alignment horizontal="center" vertical="center"/>
      <protection/>
    </xf>
    <xf numFmtId="0" fontId="15" fillId="0" borderId="0" xfId="54" applyFont="1">
      <alignment/>
      <protection/>
    </xf>
    <xf numFmtId="0" fontId="9" fillId="0" borderId="0" xfId="54" applyFont="1">
      <alignment/>
      <protection/>
    </xf>
    <xf numFmtId="0" fontId="15" fillId="35" borderId="10" xfId="54" applyFont="1" applyFill="1" applyBorder="1" applyAlignment="1" applyProtection="1">
      <alignment horizontal="center" vertical="center" textRotation="90"/>
      <protection locked="0"/>
    </xf>
    <xf numFmtId="0" fontId="15" fillId="35" borderId="10" xfId="54" applyFont="1" applyFill="1" applyBorder="1" applyAlignment="1" applyProtection="1">
      <alignment horizontal="center" vertical="center" textRotation="89" wrapText="1"/>
      <protection locked="0"/>
    </xf>
    <xf numFmtId="0" fontId="15" fillId="35" borderId="10" xfId="54" applyFont="1" applyFill="1" applyBorder="1" applyAlignment="1" applyProtection="1">
      <alignment horizontal="center" vertical="center" textRotation="88" wrapText="1"/>
      <protection locked="0"/>
    </xf>
    <xf numFmtId="0" fontId="17" fillId="33" borderId="26" xfId="54" applyNumberFormat="1" applyFont="1" applyFill="1" applyBorder="1" applyAlignment="1" applyProtection="1">
      <alignment horizontal="center" vertical="center"/>
      <protection locked="0"/>
    </xf>
    <xf numFmtId="0" fontId="17" fillId="35" borderId="0" xfId="54" applyFont="1" applyFill="1" applyBorder="1" applyAlignment="1">
      <alignment horizontal="center" vertical="center"/>
      <protection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8" fillId="0" borderId="0" xfId="54" applyFont="1">
      <alignment/>
      <protection/>
    </xf>
    <xf numFmtId="0" fontId="21" fillId="0" borderId="0" xfId="53" applyFont="1">
      <alignment/>
      <protection/>
    </xf>
    <xf numFmtId="49" fontId="15" fillId="34" borderId="10" xfId="54" applyNumberFormat="1" applyFont="1" applyFill="1" applyBorder="1" applyAlignment="1" applyProtection="1">
      <alignment horizontal="center" vertical="center"/>
      <protection locked="0"/>
    </xf>
    <xf numFmtId="49" fontId="15" fillId="33" borderId="26" xfId="54" applyNumberFormat="1" applyFont="1" applyFill="1" applyBorder="1" applyAlignment="1" applyProtection="1">
      <alignment horizontal="center" vertical="center"/>
      <protection locked="0"/>
    </xf>
    <xf numFmtId="49" fontId="15" fillId="35" borderId="0" xfId="54" applyNumberFormat="1" applyFont="1" applyFill="1" applyBorder="1" applyAlignment="1">
      <alignment horizontal="center" vertical="center"/>
      <protection/>
    </xf>
    <xf numFmtId="49" fontId="15" fillId="33" borderId="27" xfId="54" applyNumberFormat="1" applyFont="1" applyFill="1" applyBorder="1" applyAlignment="1" applyProtection="1">
      <alignment horizontal="center" vertical="center"/>
      <protection locked="0"/>
    </xf>
    <xf numFmtId="0" fontId="15" fillId="39" borderId="10" xfId="54" applyNumberFormat="1" applyFont="1" applyFill="1" applyBorder="1" applyAlignment="1" applyProtection="1">
      <alignment horizontal="center" vertical="center"/>
      <protection locked="0"/>
    </xf>
    <xf numFmtId="0" fontId="15" fillId="39" borderId="10" xfId="54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54" applyNumberFormat="1" applyFont="1" applyFill="1" applyBorder="1" applyAlignment="1" applyProtection="1">
      <alignment horizontal="center" vertical="center"/>
      <protection locked="0"/>
    </xf>
    <xf numFmtId="0" fontId="15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15" fillId="39" borderId="30" xfId="54" applyNumberFormat="1" applyFont="1" applyFill="1" applyBorder="1" applyAlignment="1" applyProtection="1">
      <alignment horizontal="center" vertical="center"/>
      <protection locked="0"/>
    </xf>
    <xf numFmtId="0" fontId="15" fillId="39" borderId="31" xfId="54" applyNumberFormat="1" applyFont="1" applyFill="1" applyBorder="1" applyAlignment="1" applyProtection="1">
      <alignment horizontal="center" vertical="center"/>
      <protection locked="0"/>
    </xf>
    <xf numFmtId="0" fontId="15" fillId="39" borderId="10" xfId="54" applyNumberFormat="1" applyFont="1" applyFill="1" applyBorder="1" applyAlignment="1">
      <alignment horizontal="center" vertical="center"/>
      <protection/>
    </xf>
    <xf numFmtId="0" fontId="15" fillId="39" borderId="31" xfId="54" applyNumberFormat="1" applyFont="1" applyFill="1" applyBorder="1" applyAlignment="1">
      <alignment horizontal="center" vertical="center"/>
      <protection/>
    </xf>
    <xf numFmtId="0" fontId="15" fillId="39" borderId="30" xfId="54" applyNumberFormat="1" applyFont="1" applyFill="1" applyBorder="1" applyAlignment="1">
      <alignment horizontal="center" vertical="center"/>
      <protection/>
    </xf>
    <xf numFmtId="174" fontId="15" fillId="39" borderId="10" xfId="54" applyNumberFormat="1" applyFont="1" applyFill="1" applyBorder="1" applyAlignment="1" applyProtection="1">
      <alignment horizontal="center" vertical="center"/>
      <protection locked="0"/>
    </xf>
    <xf numFmtId="0" fontId="15" fillId="39" borderId="32" xfId="54" applyNumberFormat="1" applyFont="1" applyFill="1" applyBorder="1" applyAlignment="1" applyProtection="1">
      <alignment horizontal="center" vertical="center"/>
      <protection locked="0"/>
    </xf>
    <xf numFmtId="0" fontId="0" fillId="40" borderId="0" xfId="54" applyFill="1">
      <alignment/>
      <protection/>
    </xf>
    <xf numFmtId="0" fontId="15" fillId="41" borderId="10" xfId="54" applyNumberFormat="1" applyFont="1" applyFill="1" applyBorder="1" applyAlignment="1" applyProtection="1">
      <alignment horizontal="center" vertical="center"/>
      <protection locked="0"/>
    </xf>
    <xf numFmtId="0" fontId="15" fillId="33" borderId="41" xfId="54" applyNumberFormat="1" applyFont="1" applyFill="1" applyBorder="1" applyAlignment="1" applyProtection="1">
      <alignment horizontal="left" vertical="center" wrapText="1"/>
      <protection locked="0"/>
    </xf>
    <xf numFmtId="0" fontId="15" fillId="33" borderId="42" xfId="54" applyNumberFormat="1" applyFont="1" applyFill="1" applyBorder="1" applyAlignment="1" applyProtection="1">
      <alignment horizontal="center" vertical="center"/>
      <protection locked="0"/>
    </xf>
    <xf numFmtId="0" fontId="15" fillId="33" borderId="41" xfId="54" applyNumberFormat="1" applyFont="1" applyFill="1" applyBorder="1" applyAlignment="1" applyProtection="1">
      <alignment horizontal="center" vertical="center"/>
      <protection locked="0"/>
    </xf>
    <xf numFmtId="0" fontId="15" fillId="33" borderId="43" xfId="54" applyNumberFormat="1" applyFont="1" applyFill="1" applyBorder="1" applyAlignment="1" applyProtection="1">
      <alignment horizontal="center" vertical="center"/>
      <protection locked="0"/>
    </xf>
    <xf numFmtId="0" fontId="15" fillId="35" borderId="10" xfId="54" applyFont="1" applyFill="1" applyBorder="1" applyAlignment="1">
      <alignment horizontal="left" vertical="center"/>
      <protection/>
    </xf>
    <xf numFmtId="0" fontId="15" fillId="35" borderId="10" xfId="54" applyFont="1" applyFill="1" applyBorder="1" applyAlignment="1">
      <alignment horizontal="center" vertical="center"/>
      <protection/>
    </xf>
    <xf numFmtId="174" fontId="15" fillId="33" borderId="10" xfId="54" applyNumberFormat="1" applyFont="1" applyFill="1" applyBorder="1" applyAlignment="1">
      <alignment horizontal="center" vertical="center"/>
      <protection/>
    </xf>
    <xf numFmtId="174" fontId="15" fillId="33" borderId="30" xfId="54" applyNumberFormat="1" applyFont="1" applyFill="1" applyBorder="1" applyAlignment="1">
      <alignment horizontal="center" vertical="center"/>
      <protection/>
    </xf>
    <xf numFmtId="174" fontId="15" fillId="33" borderId="26" xfId="54" applyNumberFormat="1" applyFont="1" applyFill="1" applyBorder="1" applyAlignment="1" applyProtection="1">
      <alignment horizontal="center" vertical="center"/>
      <protection locked="0"/>
    </xf>
    <xf numFmtId="174" fontId="17" fillId="33" borderId="26" xfId="54" applyNumberFormat="1" applyFont="1" applyFill="1" applyBorder="1" applyAlignment="1" applyProtection="1">
      <alignment horizontal="center" vertical="center"/>
      <protection locked="0"/>
    </xf>
    <xf numFmtId="174" fontId="0" fillId="0" borderId="0" xfId="54" applyNumberFormat="1">
      <alignment/>
      <protection/>
    </xf>
    <xf numFmtId="174" fontId="15" fillId="39" borderId="10" xfId="54" applyNumberFormat="1" applyFont="1" applyFill="1" applyBorder="1" applyAlignment="1">
      <alignment horizontal="center" vertical="center"/>
      <protection/>
    </xf>
    <xf numFmtId="174" fontId="15" fillId="39" borderId="30" xfId="54" applyNumberFormat="1" applyFont="1" applyFill="1" applyBorder="1" applyAlignment="1">
      <alignment horizontal="center" vertical="center"/>
      <protection/>
    </xf>
    <xf numFmtId="174" fontId="15" fillId="33" borderId="27" xfId="54" applyNumberFormat="1" applyFont="1" applyFill="1" applyBorder="1" applyAlignment="1" applyProtection="1">
      <alignment horizontal="center" vertical="center"/>
      <protection locked="0"/>
    </xf>
    <xf numFmtId="1" fontId="15" fillId="34" borderId="10" xfId="54" applyNumberFormat="1" applyFont="1" applyFill="1" applyBorder="1" applyAlignment="1" applyProtection="1">
      <alignment horizontal="center" vertical="center"/>
      <protection locked="0"/>
    </xf>
    <xf numFmtId="49" fontId="15" fillId="33" borderId="30" xfId="54" applyNumberFormat="1" applyFont="1" applyFill="1" applyBorder="1" applyAlignment="1">
      <alignment horizontal="center" vertical="center"/>
      <protection/>
    </xf>
    <xf numFmtId="49" fontId="15" fillId="33" borderId="10" xfId="54" applyNumberFormat="1" applyFont="1" applyFill="1" applyBorder="1" applyAlignment="1">
      <alignment horizontal="center" vertical="center"/>
      <protection/>
    </xf>
    <xf numFmtId="0" fontId="57" fillId="33" borderId="26" xfId="54" applyNumberFormat="1" applyFont="1" applyFill="1" applyBorder="1" applyAlignment="1">
      <alignment horizontal="center" vertical="center"/>
      <protection/>
    </xf>
    <xf numFmtId="0" fontId="57" fillId="34" borderId="26" xfId="54" applyNumberFormat="1" applyFont="1" applyFill="1" applyBorder="1" applyAlignment="1" applyProtection="1">
      <alignment horizontal="center" vertical="center"/>
      <protection locked="0"/>
    </xf>
    <xf numFmtId="1" fontId="15" fillId="33" borderId="26" xfId="54" applyNumberFormat="1" applyFont="1" applyFill="1" applyBorder="1" applyAlignment="1" applyProtection="1">
      <alignment horizontal="center" vertical="center"/>
      <protection locked="0"/>
    </xf>
    <xf numFmtId="174" fontId="15" fillId="0" borderId="44" xfId="54" applyNumberFormat="1" applyFont="1" applyBorder="1" applyAlignment="1">
      <alignment/>
      <protection/>
    </xf>
    <xf numFmtId="0" fontId="15" fillId="0" borderId="44" xfId="54" applyFont="1" applyBorder="1" applyAlignment="1">
      <alignment/>
      <protection/>
    </xf>
    <xf numFmtId="49" fontId="0" fillId="0" borderId="0" xfId="54" applyNumberFormat="1">
      <alignment/>
      <protection/>
    </xf>
    <xf numFmtId="0" fontId="7" fillId="42" borderId="20" xfId="54" applyNumberFormat="1" applyFont="1" applyFill="1" applyBorder="1" applyAlignment="1" applyProtection="1">
      <alignment horizontal="center" vertical="center"/>
      <protection locked="0"/>
    </xf>
    <xf numFmtId="0" fontId="7" fillId="42" borderId="24" xfId="54" applyNumberFormat="1" applyFont="1" applyFill="1" applyBorder="1" applyAlignment="1" applyProtection="1">
      <alignment horizontal="center" vertical="center"/>
      <protection locked="0"/>
    </xf>
    <xf numFmtId="174" fontId="57" fillId="33" borderId="27" xfId="54" applyNumberFormat="1" applyFont="1" applyFill="1" applyBorder="1" applyAlignment="1" applyProtection="1">
      <alignment horizontal="center" vertical="center"/>
      <protection locked="0"/>
    </xf>
    <xf numFmtId="49" fontId="57" fillId="33" borderId="27" xfId="54" applyNumberFormat="1" applyFont="1" applyFill="1" applyBorder="1" applyAlignment="1" applyProtection="1">
      <alignment horizontal="center" vertical="center"/>
      <protection locked="0"/>
    </xf>
    <xf numFmtId="0" fontId="57" fillId="33" borderId="27" xfId="54" applyNumberFormat="1" applyFont="1" applyFill="1" applyBorder="1" applyAlignment="1" applyProtection="1">
      <alignment horizontal="center" vertical="center"/>
      <protection locked="0"/>
    </xf>
    <xf numFmtId="0" fontId="57" fillId="33" borderId="30" xfId="54" applyNumberFormat="1" applyFont="1" applyFill="1" applyBorder="1" applyAlignment="1">
      <alignment horizontal="center" vertical="center"/>
      <protection/>
    </xf>
    <xf numFmtId="174" fontId="57" fillId="33" borderId="30" xfId="54" applyNumberFormat="1" applyFont="1" applyFill="1" applyBorder="1" applyAlignment="1">
      <alignment horizontal="center" vertical="center"/>
      <protection/>
    </xf>
    <xf numFmtId="0" fontId="57" fillId="33" borderId="42" xfId="54" applyNumberFormat="1" applyFont="1" applyFill="1" applyBorder="1" applyAlignment="1" applyProtection="1">
      <alignment horizontal="center" vertical="center"/>
      <protection locked="0"/>
    </xf>
    <xf numFmtId="0" fontId="57" fillId="33" borderId="41" xfId="54" applyNumberFormat="1" applyFont="1" applyFill="1" applyBorder="1" applyAlignment="1" applyProtection="1">
      <alignment horizontal="center" vertical="center"/>
      <protection locked="0"/>
    </xf>
    <xf numFmtId="174" fontId="57" fillId="33" borderId="26" xfId="54" applyNumberFormat="1" applyFont="1" applyFill="1" applyBorder="1" applyAlignment="1" applyProtection="1">
      <alignment horizontal="center" vertical="center"/>
      <protection locked="0"/>
    </xf>
    <xf numFmtId="0" fontId="57" fillId="33" borderId="10" xfId="54" applyNumberFormat="1" applyFont="1" applyFill="1" applyBorder="1" applyAlignment="1">
      <alignment horizontal="center" vertical="center"/>
      <protection/>
    </xf>
    <xf numFmtId="0" fontId="57" fillId="33" borderId="26" xfId="54" applyNumberFormat="1" applyFont="1" applyFill="1" applyBorder="1" applyAlignment="1" applyProtection="1">
      <alignment horizontal="center" vertical="center"/>
      <protection locked="0"/>
    </xf>
    <xf numFmtId="174" fontId="15" fillId="35" borderId="0" xfId="54" applyNumberFormat="1" applyFont="1" applyFill="1" applyBorder="1" applyAlignment="1">
      <alignment horizontal="center" vertical="center"/>
      <protection/>
    </xf>
    <xf numFmtId="1" fontId="57" fillId="33" borderId="26" xfId="54" applyNumberFormat="1" applyFont="1" applyFill="1" applyBorder="1" applyAlignment="1" applyProtection="1">
      <alignment horizontal="center" vertical="center"/>
      <protection locked="0"/>
    </xf>
    <xf numFmtId="49" fontId="57" fillId="33" borderId="26" xfId="54" applyNumberFormat="1" applyFont="1" applyFill="1" applyBorder="1" applyAlignment="1" applyProtection="1">
      <alignment horizontal="center" vertical="center"/>
      <protection locked="0"/>
    </xf>
    <xf numFmtId="174" fontId="57" fillId="35" borderId="0" xfId="54" applyNumberFormat="1" applyFont="1" applyFill="1" applyBorder="1" applyAlignment="1">
      <alignment horizontal="center" vertical="center"/>
      <protection/>
    </xf>
    <xf numFmtId="49" fontId="15" fillId="0" borderId="0" xfId="54" applyNumberFormat="1" applyFont="1">
      <alignment/>
      <protection/>
    </xf>
    <xf numFmtId="174" fontId="15" fillId="0" borderId="0" xfId="54" applyNumberFormat="1" applyFont="1">
      <alignment/>
      <protection/>
    </xf>
    <xf numFmtId="0" fontId="8" fillId="35" borderId="0" xfId="54" applyFont="1" applyFill="1" applyBorder="1" applyAlignment="1" applyProtection="1">
      <alignment horizontal="left" vertical="center"/>
      <protection locked="0"/>
    </xf>
    <xf numFmtId="0" fontId="13" fillId="35" borderId="45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14" fillId="35" borderId="0" xfId="54" applyFont="1" applyFill="1" applyBorder="1" applyAlignment="1" applyProtection="1">
      <alignment horizontal="right" vertical="center"/>
      <protection locked="0"/>
    </xf>
    <xf numFmtId="14" fontId="13" fillId="35" borderId="45" xfId="54" applyNumberFormat="1" applyFont="1" applyFill="1" applyBorder="1" applyAlignment="1" applyProtection="1">
      <alignment horizontal="center" vertical="center"/>
      <protection locked="0"/>
    </xf>
    <xf numFmtId="0" fontId="13" fillId="35" borderId="45" xfId="54" applyNumberFormat="1" applyFont="1" applyFill="1" applyBorder="1" applyAlignment="1" applyProtection="1">
      <alignment horizontal="center" vertical="center"/>
      <protection locked="0"/>
    </xf>
    <xf numFmtId="0" fontId="13" fillId="35" borderId="45" xfId="54" applyNumberFormat="1" applyFont="1" applyFill="1" applyBorder="1" applyAlignment="1" applyProtection="1">
      <alignment horizontal="left" vertical="center"/>
      <protection locked="0"/>
    </xf>
    <xf numFmtId="0" fontId="13" fillId="35" borderId="45" xfId="54" applyNumberFormat="1" applyFont="1" applyFill="1" applyBorder="1" applyAlignment="1" applyProtection="1">
      <alignment horizontal="center" vertical="top"/>
      <protection locked="0"/>
    </xf>
    <xf numFmtId="0" fontId="13" fillId="35" borderId="45" xfId="54" applyNumberFormat="1" applyFont="1" applyFill="1" applyBorder="1" applyAlignment="1" applyProtection="1">
      <alignment horizontal="left" vertical="top" wrapText="1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8" fillId="35" borderId="0" xfId="54" applyFont="1" applyFill="1" applyBorder="1" applyAlignment="1" applyProtection="1">
      <alignment horizontal="left" vertical="top"/>
      <protection locked="0"/>
    </xf>
    <xf numFmtId="0" fontId="8" fillId="0" borderId="0" xfId="54" applyFont="1" applyAlignment="1" applyProtection="1">
      <alignment horizontal="center" vertical="top"/>
      <protection locked="0"/>
    </xf>
    <xf numFmtId="0" fontId="12" fillId="35" borderId="45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49" fontId="13" fillId="35" borderId="45" xfId="54" applyNumberFormat="1" applyFont="1" applyFill="1" applyBorder="1" applyAlignment="1" applyProtection="1">
      <alignment horizontal="left" vertical="center"/>
      <protection locked="0"/>
    </xf>
    <xf numFmtId="0" fontId="20" fillId="0" borderId="0" xfId="54" applyFont="1" applyAlignment="1" applyProtection="1">
      <alignment horizontal="center" vertical="center"/>
      <protection locked="0"/>
    </xf>
    <xf numFmtId="0" fontId="18" fillId="0" borderId="0" xfId="54" applyFont="1" applyAlignment="1" applyProtection="1">
      <alignment horizontal="center" vertical="center"/>
      <protection locked="0"/>
    </xf>
    <xf numFmtId="0" fontId="19" fillId="0" borderId="0" xfId="54" applyFont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center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10" xfId="54" applyNumberFormat="1" applyFont="1" applyBorder="1" applyAlignment="1" applyProtection="1">
      <alignment horizontal="center" vertical="center"/>
      <protection locked="0"/>
    </xf>
    <xf numFmtId="0" fontId="9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8" fillId="0" borderId="0" xfId="54" applyFont="1" applyAlignment="1" applyProtection="1">
      <alignment horizontal="left" vertical="top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43" borderId="10" xfId="54" applyNumberFormat="1" applyFont="1" applyFill="1" applyBorder="1" applyAlignment="1" applyProtection="1">
      <alignment horizontal="center" vertical="center"/>
      <protection locked="0"/>
    </xf>
    <xf numFmtId="0" fontId="7" fillId="44" borderId="10" xfId="54" applyNumberFormat="1" applyFont="1" applyFill="1" applyBorder="1" applyAlignment="1" applyProtection="1">
      <alignment horizontal="center" vertical="center"/>
      <protection locked="0"/>
    </xf>
    <xf numFmtId="0" fontId="7" fillId="42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20" xfId="54" applyNumberFormat="1" applyFont="1" applyFill="1" applyBorder="1" applyAlignment="1" applyProtection="1">
      <alignment horizontal="center" vertical="center"/>
      <protection locked="0"/>
    </xf>
    <xf numFmtId="0" fontId="0" fillId="33" borderId="24" xfId="54" applyNumberFormat="1" applyFont="1" applyFill="1" applyBorder="1" applyAlignment="1" applyProtection="1">
      <alignment horizontal="center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6" fillId="0" borderId="0" xfId="54" applyFont="1" applyAlignment="1" applyProtection="1">
      <alignment horizontal="left" vertical="center"/>
      <protection locked="0"/>
    </xf>
    <xf numFmtId="174" fontId="15" fillId="0" borderId="44" xfId="54" applyNumberFormat="1" applyFont="1" applyBorder="1" applyAlignment="1">
      <alignment horizontal="center"/>
      <protection/>
    </xf>
    <xf numFmtId="0" fontId="15" fillId="0" borderId="44" xfId="54" applyFont="1" applyBorder="1" applyAlignment="1">
      <alignment horizontal="center"/>
      <protection/>
    </xf>
    <xf numFmtId="0" fontId="15" fillId="35" borderId="20" xfId="54" applyFont="1" applyFill="1" applyBorder="1" applyAlignment="1" applyProtection="1">
      <alignment horizontal="center" vertical="center" textRotation="90" wrapText="1"/>
      <protection locked="0"/>
    </xf>
    <xf numFmtId="0" fontId="15" fillId="35" borderId="24" xfId="54" applyFont="1" applyFill="1" applyBorder="1" applyAlignment="1" applyProtection="1">
      <alignment horizontal="center" vertical="center" textRotation="90" wrapText="1"/>
      <protection locked="0"/>
    </xf>
    <xf numFmtId="0" fontId="15" fillId="35" borderId="46" xfId="54" applyFont="1" applyFill="1" applyBorder="1" applyAlignment="1" applyProtection="1">
      <alignment horizontal="center" vertical="center" textRotation="90" wrapText="1"/>
      <protection locked="0"/>
    </xf>
    <xf numFmtId="0" fontId="15" fillId="35" borderId="34" xfId="54" applyFont="1" applyFill="1" applyBorder="1" applyAlignment="1" applyProtection="1">
      <alignment horizontal="center" vertical="center" textRotation="90" wrapText="1"/>
      <protection locked="0"/>
    </xf>
    <xf numFmtId="0" fontId="15" fillId="35" borderId="36" xfId="54" applyFont="1" applyFill="1" applyBorder="1" applyAlignment="1" applyProtection="1">
      <alignment horizontal="center" vertical="center" textRotation="90" wrapText="1"/>
      <protection locked="0"/>
    </xf>
    <xf numFmtId="0" fontId="15" fillId="35" borderId="46" xfId="54" applyFont="1" applyFill="1" applyBorder="1" applyAlignment="1" applyProtection="1">
      <alignment horizontal="center" vertical="center"/>
      <protection locked="0"/>
    </xf>
    <xf numFmtId="0" fontId="15" fillId="35" borderId="34" xfId="54" applyFont="1" applyFill="1" applyBorder="1" applyAlignment="1" applyProtection="1">
      <alignment horizontal="center" vertical="center"/>
      <protection locked="0"/>
    </xf>
    <xf numFmtId="0" fontId="15" fillId="35" borderId="36" xfId="54" applyFont="1" applyFill="1" applyBorder="1" applyAlignment="1" applyProtection="1">
      <alignment horizontal="center" vertical="center"/>
      <protection locked="0"/>
    </xf>
    <xf numFmtId="0" fontId="16" fillId="33" borderId="10" xfId="54" applyNumberFormat="1" applyFont="1" applyFill="1" applyBorder="1" applyAlignment="1">
      <alignment horizontal="center" vertical="center"/>
      <protection/>
    </xf>
    <xf numFmtId="0" fontId="15" fillId="33" borderId="47" xfId="54" applyNumberFormat="1" applyFont="1" applyFill="1" applyBorder="1" applyAlignment="1">
      <alignment horizontal="center" vertical="center" wrapText="1"/>
      <protection/>
    </xf>
    <xf numFmtId="0" fontId="15" fillId="33" borderId="48" xfId="54" applyNumberFormat="1" applyFont="1" applyFill="1" applyBorder="1" applyAlignment="1">
      <alignment horizontal="center" vertical="center" wrapText="1"/>
      <protection/>
    </xf>
    <xf numFmtId="174" fontId="9" fillId="0" borderId="0" xfId="54" applyNumberFormat="1" applyFont="1" applyAlignment="1">
      <alignment horizontal="center"/>
      <protection/>
    </xf>
    <xf numFmtId="0" fontId="15" fillId="0" borderId="10" xfId="54" applyNumberFormat="1" applyFont="1" applyBorder="1" applyAlignment="1">
      <alignment horizontal="left" vertical="center" wrapText="1"/>
      <protection/>
    </xf>
    <xf numFmtId="0" fontId="16" fillId="33" borderId="46" xfId="54" applyNumberFormat="1" applyFont="1" applyFill="1" applyBorder="1" applyAlignment="1">
      <alignment horizontal="center" vertical="center"/>
      <protection/>
    </xf>
    <xf numFmtId="0" fontId="16" fillId="33" borderId="34" xfId="54" applyNumberFormat="1" applyFont="1" applyFill="1" applyBorder="1" applyAlignment="1">
      <alignment horizontal="center" vertical="center"/>
      <protection/>
    </xf>
    <xf numFmtId="0" fontId="16" fillId="33" borderId="36" xfId="54" applyNumberFormat="1" applyFont="1" applyFill="1" applyBorder="1" applyAlignment="1">
      <alignment horizontal="center" vertical="center"/>
      <protection/>
    </xf>
    <xf numFmtId="0" fontId="15" fillId="0" borderId="44" xfId="54" applyNumberFormat="1" applyFont="1" applyBorder="1" applyAlignment="1">
      <alignment horizontal="center" vertical="center"/>
      <protection/>
    </xf>
    <xf numFmtId="0" fontId="15" fillId="0" borderId="0" xfId="54" applyFont="1">
      <alignment/>
      <protection/>
    </xf>
    <xf numFmtId="0" fontId="15" fillId="33" borderId="25" xfId="54" applyNumberFormat="1" applyFont="1" applyFill="1" applyBorder="1" applyAlignment="1">
      <alignment horizontal="left" vertical="center" wrapText="1"/>
      <protection/>
    </xf>
    <xf numFmtId="0" fontId="15" fillId="33" borderId="25" xfId="54" applyNumberFormat="1" applyFont="1" applyFill="1" applyBorder="1" applyAlignment="1">
      <alignment horizontal="center" vertical="center"/>
      <protection/>
    </xf>
    <xf numFmtId="0" fontId="15" fillId="33" borderId="49" xfId="54" applyNumberFormat="1" applyFont="1" applyFill="1" applyBorder="1" applyAlignment="1">
      <alignment horizontal="center" vertical="center" wrapText="1"/>
      <protection/>
    </xf>
    <xf numFmtId="0" fontId="15" fillId="33" borderId="50" xfId="54" applyNumberFormat="1" applyFont="1" applyFill="1" applyBorder="1" applyAlignment="1">
      <alignment horizontal="center" vertical="center" wrapText="1"/>
      <protection/>
    </xf>
    <xf numFmtId="0" fontId="15" fillId="33" borderId="51" xfId="54" applyNumberFormat="1" applyFont="1" applyFill="1" applyBorder="1" applyAlignment="1">
      <alignment horizontal="center" vertical="center" wrapText="1"/>
      <protection/>
    </xf>
    <xf numFmtId="0" fontId="15" fillId="33" borderId="39" xfId="54" applyNumberFormat="1" applyFont="1" applyFill="1" applyBorder="1" applyAlignment="1">
      <alignment horizontal="left" vertical="center" wrapText="1"/>
      <protection/>
    </xf>
    <xf numFmtId="0" fontId="15" fillId="33" borderId="39" xfId="54" applyNumberFormat="1" applyFont="1" applyFill="1" applyBorder="1" applyAlignment="1">
      <alignment horizontal="center" vertical="center"/>
      <protection/>
    </xf>
    <xf numFmtId="0" fontId="15" fillId="33" borderId="52" xfId="54" applyNumberFormat="1" applyFont="1" applyFill="1" applyBorder="1" applyAlignment="1">
      <alignment horizontal="center" vertical="center" wrapText="1"/>
      <protection/>
    </xf>
    <xf numFmtId="0" fontId="15" fillId="33" borderId="53" xfId="54" applyNumberFormat="1" applyFont="1" applyFill="1" applyBorder="1" applyAlignment="1">
      <alignment horizontal="center" vertical="center" wrapText="1"/>
      <protection/>
    </xf>
    <xf numFmtId="0" fontId="15" fillId="33" borderId="54" xfId="54" applyNumberFormat="1" applyFont="1" applyFill="1" applyBorder="1" applyAlignment="1">
      <alignment horizontal="center" vertical="center" wrapText="1"/>
      <protection/>
    </xf>
    <xf numFmtId="0" fontId="15" fillId="35" borderId="30" xfId="54" applyNumberFormat="1" applyFont="1" applyFill="1" applyBorder="1" applyAlignment="1">
      <alignment horizontal="center" vertical="center" wrapText="1"/>
      <protection/>
    </xf>
    <xf numFmtId="0" fontId="15" fillId="34" borderId="31" xfId="54" applyNumberFormat="1" applyFont="1" applyFill="1" applyBorder="1" applyAlignment="1" applyProtection="1">
      <alignment horizontal="center" vertical="center" wrapText="1"/>
      <protection locked="0"/>
    </xf>
    <xf numFmtId="0" fontId="15" fillId="35" borderId="10" xfId="54" applyNumberFormat="1" applyFont="1" applyFill="1" applyBorder="1" applyAlignment="1">
      <alignment horizontal="right" vertical="center"/>
      <protection/>
    </xf>
    <xf numFmtId="0" fontId="15" fillId="33" borderId="10" xfId="54" applyNumberFormat="1" applyFont="1" applyFill="1" applyBorder="1" applyAlignment="1">
      <alignment horizontal="center" vertical="center"/>
      <protection/>
    </xf>
    <xf numFmtId="0" fontId="15" fillId="35" borderId="33" xfId="54" applyNumberFormat="1" applyFont="1" applyFill="1" applyBorder="1" applyAlignment="1">
      <alignment horizontal="center" vertical="center" wrapText="1"/>
      <protection/>
    </xf>
    <xf numFmtId="0" fontId="15" fillId="35" borderId="34" xfId="54" applyNumberFormat="1" applyFont="1" applyFill="1" applyBorder="1" applyAlignment="1">
      <alignment horizontal="center" vertical="center" wrapText="1"/>
      <protection/>
    </xf>
    <xf numFmtId="0" fontId="15" fillId="35" borderId="36" xfId="54" applyNumberFormat="1" applyFont="1" applyFill="1" applyBorder="1" applyAlignment="1">
      <alignment horizontal="center" vertical="center" wrapText="1"/>
      <protection/>
    </xf>
    <xf numFmtId="0" fontId="15" fillId="34" borderId="46" xfId="54" applyNumberFormat="1" applyFont="1" applyFill="1" applyBorder="1" applyAlignment="1" applyProtection="1">
      <alignment horizontal="center" vertical="center" wrapText="1"/>
      <protection locked="0"/>
    </xf>
    <xf numFmtId="0" fontId="15" fillId="34" borderId="34" xfId="54" applyNumberFormat="1" applyFont="1" applyFill="1" applyBorder="1" applyAlignment="1" applyProtection="1">
      <alignment horizontal="center" vertical="center" wrapText="1"/>
      <protection locked="0"/>
    </xf>
    <xf numFmtId="0" fontId="15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15" fillId="33" borderId="27" xfId="54" applyNumberFormat="1" applyFont="1" applyFill="1" applyBorder="1" applyAlignment="1">
      <alignment horizontal="center" vertical="center" wrapText="1"/>
      <protection/>
    </xf>
    <xf numFmtId="0" fontId="15" fillId="33" borderId="28" xfId="54" applyNumberFormat="1" applyFont="1" applyFill="1" applyBorder="1" applyAlignment="1">
      <alignment horizontal="center" vertical="center" wrapText="1"/>
      <protection/>
    </xf>
    <xf numFmtId="0" fontId="15" fillId="35" borderId="52" xfId="54" applyNumberFormat="1" applyFont="1" applyFill="1" applyBorder="1" applyAlignment="1">
      <alignment horizontal="center" vertical="center" wrapText="1"/>
      <protection/>
    </xf>
    <xf numFmtId="0" fontId="15" fillId="35" borderId="53" xfId="54" applyNumberFormat="1" applyFont="1" applyFill="1" applyBorder="1" applyAlignment="1">
      <alignment horizontal="center" vertical="center" wrapText="1"/>
      <protection/>
    </xf>
    <xf numFmtId="0" fontId="15" fillId="35" borderId="55" xfId="54" applyNumberFormat="1" applyFont="1" applyFill="1" applyBorder="1" applyAlignment="1">
      <alignment horizontal="center" vertical="center" wrapText="1"/>
      <protection/>
    </xf>
    <xf numFmtId="0" fontId="15" fillId="34" borderId="56" xfId="54" applyNumberFormat="1" applyFont="1" applyFill="1" applyBorder="1" applyAlignment="1" applyProtection="1">
      <alignment horizontal="center" vertical="center" wrapText="1"/>
      <protection locked="0"/>
    </xf>
    <xf numFmtId="0" fontId="15" fillId="34" borderId="53" xfId="54" applyNumberFormat="1" applyFont="1" applyFill="1" applyBorder="1" applyAlignment="1" applyProtection="1">
      <alignment horizontal="center" vertical="center" wrapText="1"/>
      <protection locked="0"/>
    </xf>
    <xf numFmtId="0" fontId="15" fillId="34" borderId="54" xfId="54" applyNumberFormat="1" applyFont="1" applyFill="1" applyBorder="1" applyAlignment="1" applyProtection="1">
      <alignment horizontal="center" vertical="center" wrapText="1"/>
      <protection locked="0"/>
    </xf>
    <xf numFmtId="0" fontId="15" fillId="33" borderId="26" xfId="54" applyNumberFormat="1" applyFont="1" applyFill="1" applyBorder="1" applyAlignment="1">
      <alignment horizontal="right" vertical="center"/>
      <protection/>
    </xf>
    <xf numFmtId="0" fontId="15" fillId="33" borderId="26" xfId="54" applyNumberFormat="1" applyFont="1" applyFill="1" applyBorder="1" applyAlignment="1">
      <alignment horizontal="center" vertical="center"/>
      <protection/>
    </xf>
    <xf numFmtId="0" fontId="15" fillId="33" borderId="57" xfId="54" applyNumberFormat="1" applyFont="1" applyFill="1" applyBorder="1" applyAlignment="1">
      <alignment horizontal="center" vertical="center" wrapText="1"/>
      <protection/>
    </xf>
    <xf numFmtId="0" fontId="15" fillId="33" borderId="58" xfId="54" applyNumberFormat="1" applyFont="1" applyFill="1" applyBorder="1" applyAlignment="1">
      <alignment horizontal="center" vertical="center" wrapText="1"/>
      <protection/>
    </xf>
    <xf numFmtId="0" fontId="15" fillId="33" borderId="59" xfId="54" applyNumberFormat="1" applyFont="1" applyFill="1" applyBorder="1" applyAlignment="1">
      <alignment horizontal="center" vertical="center" wrapText="1"/>
      <protection/>
    </xf>
    <xf numFmtId="0" fontId="15" fillId="33" borderId="60" xfId="54" applyNumberFormat="1" applyFont="1" applyFill="1" applyBorder="1" applyAlignment="1">
      <alignment horizontal="center" vertical="center" wrapText="1"/>
      <protection/>
    </xf>
    <xf numFmtId="0" fontId="15" fillId="33" borderId="61" xfId="54" applyNumberFormat="1" applyFont="1" applyFill="1" applyBorder="1" applyAlignment="1">
      <alignment horizontal="center" vertical="center" wrapText="1"/>
      <protection/>
    </xf>
    <xf numFmtId="0" fontId="15" fillId="33" borderId="31" xfId="54" applyNumberFormat="1" applyFont="1" applyFill="1" applyBorder="1" applyAlignment="1">
      <alignment horizontal="center" vertical="center" wrapText="1"/>
      <protection/>
    </xf>
    <xf numFmtId="0" fontId="15" fillId="35" borderId="10" xfId="54" applyNumberFormat="1" applyFont="1" applyFill="1" applyBorder="1" applyAlignment="1">
      <alignment horizontal="center" vertical="center" wrapText="1"/>
      <protection/>
    </xf>
    <xf numFmtId="0" fontId="15" fillId="33" borderId="46" xfId="54" applyNumberFormat="1" applyFont="1" applyFill="1" applyBorder="1" applyAlignment="1">
      <alignment horizontal="center" vertical="center" wrapText="1"/>
      <protection/>
    </xf>
    <xf numFmtId="0" fontId="15" fillId="33" borderId="34" xfId="54" applyNumberFormat="1" applyFont="1" applyFill="1" applyBorder="1" applyAlignment="1">
      <alignment horizontal="center" vertical="center" wrapText="1"/>
      <protection/>
    </xf>
    <xf numFmtId="0" fontId="15" fillId="33" borderId="35" xfId="54" applyNumberFormat="1" applyFont="1" applyFill="1" applyBorder="1" applyAlignment="1">
      <alignment horizontal="center" vertical="center" wrapText="1"/>
      <protection/>
    </xf>
    <xf numFmtId="0" fontId="15" fillId="33" borderId="56" xfId="54" applyNumberFormat="1" applyFont="1" applyFill="1" applyBorder="1" applyAlignment="1">
      <alignment horizontal="center" vertical="center" wrapText="1"/>
      <protection/>
    </xf>
    <xf numFmtId="0" fontId="15" fillId="33" borderId="26" xfId="54" applyNumberFormat="1" applyFont="1" applyFill="1" applyBorder="1" applyAlignment="1">
      <alignment horizontal="center" vertical="center" wrapText="1"/>
      <protection/>
    </xf>
    <xf numFmtId="0" fontId="15" fillId="34" borderId="31" xfId="54" applyNumberFormat="1" applyFont="1" applyFill="1" applyBorder="1" applyAlignment="1" applyProtection="1">
      <alignment horizontal="center" vertical="center"/>
      <protection locked="0"/>
    </xf>
    <xf numFmtId="0" fontId="15" fillId="33" borderId="30" xfId="54" applyNumberFormat="1" applyFont="1" applyFill="1" applyBorder="1" applyAlignment="1">
      <alignment horizontal="center" vertical="center" wrapText="1"/>
      <protection/>
    </xf>
    <xf numFmtId="0" fontId="15" fillId="33" borderId="33" xfId="54" applyNumberFormat="1" applyFont="1" applyFill="1" applyBorder="1" applyAlignment="1">
      <alignment horizontal="center" vertical="center" wrapText="1"/>
      <protection/>
    </xf>
    <xf numFmtId="0" fontId="15" fillId="33" borderId="36" xfId="54" applyNumberFormat="1" applyFont="1" applyFill="1" applyBorder="1" applyAlignment="1">
      <alignment horizontal="center" vertical="center" wrapText="1"/>
      <protection/>
    </xf>
    <xf numFmtId="0" fontId="15" fillId="34" borderId="46" xfId="54" applyNumberFormat="1" applyFont="1" applyFill="1" applyBorder="1" applyAlignment="1" applyProtection="1">
      <alignment horizontal="center" vertical="center"/>
      <protection locked="0"/>
    </xf>
    <xf numFmtId="0" fontId="15" fillId="34" borderId="34" xfId="54" applyNumberFormat="1" applyFont="1" applyFill="1" applyBorder="1" applyAlignment="1" applyProtection="1">
      <alignment horizontal="center" vertical="center"/>
      <protection locked="0"/>
    </xf>
    <xf numFmtId="0" fontId="15" fillId="34" borderId="35" xfId="54" applyNumberFormat="1" applyFont="1" applyFill="1" applyBorder="1" applyAlignment="1" applyProtection="1">
      <alignment horizontal="center" vertical="center"/>
      <protection locked="0"/>
    </xf>
    <xf numFmtId="0" fontId="15" fillId="33" borderId="31" xfId="54" applyNumberFormat="1" applyFont="1" applyFill="1" applyBorder="1" applyAlignment="1">
      <alignment horizontal="center" vertical="center"/>
      <protection/>
    </xf>
    <xf numFmtId="0" fontId="15" fillId="33" borderId="46" xfId="54" applyNumberFormat="1" applyFont="1" applyFill="1" applyBorder="1" applyAlignment="1">
      <alignment horizontal="center" vertical="center"/>
      <protection/>
    </xf>
    <xf numFmtId="0" fontId="15" fillId="33" borderId="34" xfId="54" applyNumberFormat="1" applyFont="1" applyFill="1" applyBorder="1" applyAlignment="1">
      <alignment horizontal="center" vertical="center"/>
      <protection/>
    </xf>
    <xf numFmtId="0" fontId="15" fillId="33" borderId="35" xfId="54" applyNumberFormat="1" applyFont="1" applyFill="1" applyBorder="1" applyAlignment="1">
      <alignment horizontal="center" vertical="center"/>
      <protection/>
    </xf>
    <xf numFmtId="0" fontId="15" fillId="35" borderId="0" xfId="54" applyFont="1" applyFill="1" applyBorder="1" applyAlignment="1">
      <alignment horizontal="left" vertical="center"/>
      <protection/>
    </xf>
    <xf numFmtId="0" fontId="15" fillId="35" borderId="10" xfId="54" applyFont="1" applyFill="1" applyBorder="1" applyAlignment="1" applyProtection="1">
      <alignment horizontal="center" vertical="center" wrapText="1"/>
      <protection locked="0"/>
    </xf>
    <xf numFmtId="0" fontId="15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15" fillId="33" borderId="10" xfId="54" applyFont="1" applyFill="1" applyBorder="1" applyAlignment="1" applyProtection="1">
      <alignment horizontal="center" vertical="center" textRotation="90" wrapText="1"/>
      <protection locked="0"/>
    </xf>
    <xf numFmtId="0" fontId="15" fillId="35" borderId="20" xfId="54" applyFont="1" applyFill="1" applyBorder="1" applyAlignment="1" applyProtection="1">
      <alignment horizontal="center" vertical="center" textRotation="90"/>
      <protection locked="0"/>
    </xf>
    <xf numFmtId="0" fontId="15" fillId="35" borderId="29" xfId="54" applyFont="1" applyFill="1" applyBorder="1" applyAlignment="1" applyProtection="1">
      <alignment horizontal="center" vertical="center" textRotation="90"/>
      <protection locked="0"/>
    </xf>
    <xf numFmtId="0" fontId="15" fillId="35" borderId="24" xfId="54" applyFont="1" applyFill="1" applyBorder="1" applyAlignment="1" applyProtection="1">
      <alignment horizontal="center" vertical="center" textRotation="90"/>
      <protection locked="0"/>
    </xf>
    <xf numFmtId="0" fontId="15" fillId="33" borderId="10" xfId="54" applyFont="1" applyFill="1" applyBorder="1" applyAlignment="1" applyProtection="1">
      <alignment horizontal="center" vertical="center" wrapText="1"/>
      <protection locked="0"/>
    </xf>
    <xf numFmtId="0" fontId="15" fillId="35" borderId="10" xfId="54" applyFont="1" applyFill="1" applyBorder="1" applyAlignment="1" applyProtection="1">
      <alignment horizontal="center" vertical="center"/>
      <protection locked="0"/>
    </xf>
    <xf numFmtId="0" fontId="15" fillId="35" borderId="29" xfId="54" applyFont="1" applyFill="1" applyBorder="1" applyAlignment="1" applyProtection="1">
      <alignment horizontal="center" vertical="center" textRotation="90" wrapText="1"/>
      <protection locked="0"/>
    </xf>
    <xf numFmtId="49" fontId="15" fillId="0" borderId="44" xfId="54" applyNumberFormat="1" applyFont="1" applyBorder="1" applyAlignment="1">
      <alignment horizontal="center"/>
      <protection/>
    </xf>
    <xf numFmtId="0" fontId="15" fillId="35" borderId="10" xfId="54" applyFont="1" applyFill="1" applyBorder="1" applyAlignment="1" applyProtection="1">
      <alignment horizontal="left" vertical="center" wrapText="1"/>
      <protection locked="0"/>
    </xf>
    <xf numFmtId="49" fontId="0" fillId="0" borderId="0" xfId="54" applyNumberFormat="1" applyAlignment="1">
      <alignment horizontal="center"/>
      <protection/>
    </xf>
    <xf numFmtId="0" fontId="0" fillId="0" borderId="0" xfId="54" applyAlignment="1">
      <alignment horizont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46" xfId="54" applyFont="1" applyFill="1" applyBorder="1" applyAlignment="1">
      <alignment horizontal="left" vertical="center" wrapText="1"/>
      <protection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33" borderId="46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46" xfId="54" applyFont="1" applyFill="1" applyBorder="1" applyAlignment="1">
      <alignment horizontal="left" vertical="center" wrapText="1"/>
      <protection/>
    </xf>
    <xf numFmtId="0" fontId="0" fillId="35" borderId="62" xfId="54" applyFont="1" applyFill="1" applyBorder="1" applyAlignment="1">
      <alignment horizontal="left" vertical="center" wrapText="1"/>
      <protection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62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62" xfId="54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A1">
      <selection activeCell="AS28" sqref="AS28"/>
    </sheetView>
  </sheetViews>
  <sheetFormatPr defaultColWidth="14.66015625" defaultRowHeight="13.5" customHeight="1"/>
  <cols>
    <col min="1" max="3" width="3.33203125" style="11" customWidth="1"/>
    <col min="4" max="4" width="16" style="11" customWidth="1"/>
    <col min="5" max="26" width="3.33203125" style="11" customWidth="1"/>
    <col min="27" max="28" width="3.33203125" style="11" hidden="1" customWidth="1"/>
    <col min="29" max="33" width="3.33203125" style="11" customWidth="1"/>
    <col min="34" max="34" width="1.5" style="11" customWidth="1"/>
    <col min="35" max="44" width="3.33203125" style="11" customWidth="1"/>
    <col min="45" max="45" width="9.83203125" style="11" customWidth="1"/>
    <col min="46" max="48" width="3.33203125" style="11" hidden="1" customWidth="1"/>
    <col min="49" max="16384" width="14.66015625" style="11" customWidth="1"/>
  </cols>
  <sheetData>
    <row r="1" spans="4:48" ht="24" customHeight="1">
      <c r="D1" s="110"/>
      <c r="E1" s="110"/>
      <c r="F1" s="110"/>
      <c r="AF1" s="261" t="s">
        <v>521</v>
      </c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</row>
    <row r="2" spans="4:48" ht="19.5" customHeight="1">
      <c r="D2" s="110"/>
      <c r="E2" s="110"/>
      <c r="F2" s="110"/>
      <c r="AF2" s="262" t="s">
        <v>543</v>
      </c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</row>
    <row r="3" spans="1:48" ht="3.75" customHeight="1">
      <c r="A3" s="110"/>
      <c r="B3" s="110"/>
      <c r="C3" s="110"/>
      <c r="D3" s="110"/>
      <c r="E3" s="110"/>
      <c r="F3" s="110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</row>
    <row r="4" spans="4:48" ht="20.25" customHeight="1">
      <c r="D4" s="110"/>
      <c r="E4" s="110"/>
      <c r="F4" s="110"/>
      <c r="AF4" s="262" t="s">
        <v>544</v>
      </c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</row>
    <row r="5" spans="4:48" ht="23.25" customHeight="1">
      <c r="D5" s="110"/>
      <c r="E5" s="110"/>
      <c r="F5" s="110"/>
      <c r="AF5" s="263" t="s">
        <v>590</v>
      </c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</row>
    <row r="6" spans="1:48" ht="8.25" customHeight="1">
      <c r="A6" s="110"/>
      <c r="B6" s="110"/>
      <c r="C6" s="110"/>
      <c r="D6" s="110"/>
      <c r="E6" s="110"/>
      <c r="F6" s="110"/>
      <c r="AF6" s="262" t="s">
        <v>591</v>
      </c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</row>
    <row r="7" spans="4:48" ht="8.25" customHeight="1">
      <c r="D7" s="110"/>
      <c r="E7" s="110"/>
      <c r="F7" s="110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</row>
    <row r="8" spans="4:6" ht="8.25" customHeight="1">
      <c r="D8" s="110"/>
      <c r="E8" s="110"/>
      <c r="F8" s="110"/>
    </row>
    <row r="9" spans="1:48" ht="28.5" customHeight="1">
      <c r="A9" s="264" t="s">
        <v>522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</row>
    <row r="10" spans="1:48" ht="13.5" customHeight="1">
      <c r="A10" s="256" t="s">
        <v>523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</row>
    <row r="11" spans="1:48" ht="18" customHeight="1">
      <c r="A11" s="257" t="s">
        <v>553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</row>
    <row r="12" spans="1:48" ht="18.75" customHeight="1">
      <c r="A12" s="258" t="s">
        <v>524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</row>
    <row r="13" spans="1:48" ht="26.25" customHeight="1">
      <c r="A13" s="259" t="s">
        <v>525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</row>
    <row r="14" spans="1:48" ht="17.25" customHeight="1">
      <c r="A14" s="260" t="s">
        <v>588</v>
      </c>
      <c r="B14" s="260"/>
      <c r="C14" s="260"/>
      <c r="D14" s="260"/>
      <c r="E14" s="260"/>
      <c r="F14" s="110"/>
      <c r="G14" s="251" t="s">
        <v>575</v>
      </c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</row>
    <row r="15" spans="1:48" ht="19.5" customHeight="1">
      <c r="A15" s="254" t="s">
        <v>526</v>
      </c>
      <c r="B15" s="254"/>
      <c r="C15" s="254"/>
      <c r="D15" s="254"/>
      <c r="E15" s="254"/>
      <c r="F15" s="254"/>
      <c r="G15" s="254" t="s">
        <v>527</v>
      </c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14"/>
    </row>
    <row r="16" spans="1:48" ht="13.5" customHeight="1" hidden="1">
      <c r="A16" s="245" t="s">
        <v>528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AV16" s="14"/>
    </row>
    <row r="17" spans="1:48" ht="18" customHeight="1">
      <c r="A17" s="245" t="s">
        <v>529</v>
      </c>
      <c r="B17" s="245"/>
      <c r="C17" s="245"/>
      <c r="D17" s="245"/>
      <c r="E17" s="251" t="s">
        <v>530</v>
      </c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</row>
    <row r="18" spans="1:48" ht="13.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21"/>
      <c r="AL18" s="110"/>
      <c r="AM18" s="110"/>
      <c r="AN18" s="110"/>
      <c r="AO18" s="110"/>
      <c r="AP18" s="110"/>
      <c r="AQ18" s="110"/>
      <c r="AR18" s="14"/>
      <c r="AS18" s="14"/>
      <c r="AT18" s="110"/>
      <c r="AU18" s="14"/>
      <c r="AV18" s="14"/>
    </row>
    <row r="19" spans="1:48" ht="15" customHeight="1">
      <c r="A19" s="255" t="s">
        <v>531</v>
      </c>
      <c r="B19" s="255"/>
      <c r="C19" s="255"/>
      <c r="D19" s="255"/>
      <c r="E19" s="255"/>
      <c r="F19" s="255"/>
      <c r="G19" s="253" t="s">
        <v>532</v>
      </c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</row>
    <row r="20" spans="1:48" ht="15" customHeight="1">
      <c r="A20" s="122"/>
      <c r="G20" s="253" t="s">
        <v>533</v>
      </c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</row>
    <row r="21" spans="1:48" ht="15" customHeight="1">
      <c r="A21" s="122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</row>
    <row r="22" spans="1:48" ht="13.5" customHeight="1" hidden="1">
      <c r="A22" s="122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</row>
    <row r="23" spans="1:48" ht="13.5" customHeight="1" hidden="1">
      <c r="A23" s="122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</row>
    <row r="24" spans="1:48" ht="13.5" customHeight="1" hidden="1">
      <c r="A24" s="122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</row>
    <row r="25" spans="1:48" ht="13.5" customHeight="1" hidden="1">
      <c r="A25" s="122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</row>
    <row r="26" spans="1:48" ht="13.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21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4"/>
      <c r="AS26" s="14"/>
      <c r="AT26" s="110"/>
      <c r="AU26" s="14"/>
      <c r="AV26" s="14"/>
    </row>
    <row r="27" spans="1:48" ht="17.25" customHeight="1">
      <c r="A27" s="245" t="s">
        <v>534</v>
      </c>
      <c r="B27" s="245"/>
      <c r="C27" s="245"/>
      <c r="D27" s="245"/>
      <c r="E27" s="245"/>
      <c r="F27" s="245"/>
      <c r="G27" s="252" t="s">
        <v>535</v>
      </c>
      <c r="H27" s="252"/>
      <c r="I27" s="252"/>
      <c r="J27" s="252"/>
      <c r="K27" s="252"/>
      <c r="L27" s="252"/>
      <c r="M27" s="252"/>
      <c r="N27" s="252"/>
      <c r="O27" s="110"/>
      <c r="P27" s="245" t="s">
        <v>536</v>
      </c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52" t="s">
        <v>537</v>
      </c>
      <c r="AD27" s="252"/>
      <c r="AE27" s="252"/>
      <c r="AF27" s="252"/>
      <c r="AG27" s="252"/>
      <c r="AH27" s="110"/>
      <c r="AI27" s="245" t="s">
        <v>576</v>
      </c>
      <c r="AJ27" s="245"/>
      <c r="AK27" s="245"/>
      <c r="AL27" s="245"/>
      <c r="AM27" s="245"/>
      <c r="AN27" s="245"/>
      <c r="AO27" s="245"/>
      <c r="AP27" s="245"/>
      <c r="AQ27" s="245"/>
      <c r="AR27" s="245"/>
      <c r="AS27" s="252" t="s">
        <v>592</v>
      </c>
      <c r="AT27" s="252"/>
      <c r="AU27" s="252"/>
      <c r="AV27" s="252"/>
    </row>
    <row r="28" spans="1:48" ht="13.5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4"/>
      <c r="AS28" s="14"/>
      <c r="AT28" s="110"/>
      <c r="AU28" s="14"/>
      <c r="AV28" s="14"/>
    </row>
    <row r="29" spans="1:48" ht="18.75" customHeight="1">
      <c r="A29" s="245" t="s">
        <v>538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6" t="s">
        <v>589</v>
      </c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</row>
    <row r="30" spans="1:48" ht="13.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247" t="s">
        <v>539</v>
      </c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</row>
    <row r="31" ht="7.5" customHeight="1"/>
    <row r="32" spans="1:26" ht="13.5" customHeight="1">
      <c r="A32" s="245" t="s">
        <v>540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8" t="s">
        <v>541</v>
      </c>
      <c r="M32" s="248"/>
      <c r="N32" s="249">
        <v>42713</v>
      </c>
      <c r="O32" s="250"/>
      <c r="P32" s="250"/>
      <c r="Q32" s="250"/>
      <c r="R32" s="250"/>
      <c r="S32" s="248" t="s">
        <v>542</v>
      </c>
      <c r="T32" s="248"/>
      <c r="U32" s="251">
        <v>1581</v>
      </c>
      <c r="V32" s="251"/>
      <c r="W32" s="251"/>
      <c r="X32" s="251"/>
      <c r="Y32" s="251"/>
      <c r="Z32" s="251"/>
    </row>
  </sheetData>
  <sheetProtection/>
  <mergeCells count="39">
    <mergeCell ref="AF1:AV1"/>
    <mergeCell ref="AF2:AV2"/>
    <mergeCell ref="AF4:AV4"/>
    <mergeCell ref="AF5:AV5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A17:D17"/>
    <mergeCell ref="E17:AV17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79"/>
  <sheetViews>
    <sheetView showGridLines="0" zoomScalePageLayoutView="0" workbookViewId="0" topLeftCell="A1">
      <selection activeCell="BO165" sqref="BO165"/>
    </sheetView>
  </sheetViews>
  <sheetFormatPr defaultColWidth="14.66015625" defaultRowHeight="13.5" customHeight="1"/>
  <cols>
    <col min="1" max="1" width="4.83203125" style="11" customWidth="1"/>
    <col min="2" max="2" width="3" style="11" customWidth="1"/>
    <col min="3" max="3" width="2.83203125" style="11" customWidth="1"/>
    <col min="4" max="4" width="2.5" style="11" customWidth="1"/>
    <col min="5" max="6" width="2.83203125" style="11" customWidth="1"/>
    <col min="7" max="10" width="3" style="11" customWidth="1"/>
    <col min="11" max="11" width="2.83203125" style="11" customWidth="1"/>
    <col min="12" max="12" width="2.5" style="11" customWidth="1"/>
    <col min="13" max="15" width="2.83203125" style="11" customWidth="1"/>
    <col min="16" max="17" width="2.66015625" style="11" customWidth="1"/>
    <col min="18" max="19" width="2.83203125" style="11" customWidth="1"/>
    <col min="20" max="21" width="2.66015625" style="11" customWidth="1"/>
    <col min="22" max="22" width="2.33203125" style="11" customWidth="1"/>
    <col min="23" max="24" width="3" style="11" customWidth="1"/>
    <col min="25" max="27" width="2.83203125" style="11" customWidth="1"/>
    <col min="28" max="29" width="2.66015625" style="11" customWidth="1"/>
    <col min="30" max="30" width="3" style="11" customWidth="1"/>
    <col min="31" max="32" width="2.66015625" style="11" customWidth="1"/>
    <col min="33" max="33" width="2.83203125" style="11" customWidth="1"/>
    <col min="34" max="34" width="2.5" style="11" customWidth="1"/>
    <col min="35" max="35" width="3.16015625" style="11" customWidth="1"/>
    <col min="36" max="37" width="2.83203125" style="11" customWidth="1"/>
    <col min="38" max="38" width="3" style="11" customWidth="1"/>
    <col min="39" max="39" width="2.66015625" style="11" customWidth="1"/>
    <col min="40" max="42" width="3" style="11" customWidth="1"/>
    <col min="43" max="43" width="3.16015625" style="11" customWidth="1"/>
    <col min="44" max="44" width="2.83203125" style="11" customWidth="1"/>
    <col min="45" max="45" width="2.66015625" style="11" customWidth="1"/>
    <col min="46" max="46" width="2.33203125" style="11" customWidth="1"/>
    <col min="47" max="47" width="2.66015625" style="11" customWidth="1"/>
    <col min="48" max="48" width="3" style="11" customWidth="1"/>
    <col min="49" max="49" width="2.83203125" style="11" customWidth="1"/>
    <col min="50" max="50" width="3" style="11" customWidth="1"/>
    <col min="51" max="51" width="2.83203125" style="11" customWidth="1"/>
    <col min="52" max="52" width="3" style="11" customWidth="1"/>
    <col min="53" max="53" width="2.66015625" style="11" customWidth="1"/>
    <col min="54" max="56" width="3.33203125" style="11" customWidth="1"/>
    <col min="57" max="57" width="2.5" style="11" customWidth="1"/>
    <col min="58" max="58" width="3.33203125" style="11" hidden="1" customWidth="1"/>
    <col min="59" max="68" width="3.33203125" style="11" customWidth="1"/>
    <col min="69" max="16384" width="14.66015625" style="11" customWidth="1"/>
  </cols>
  <sheetData>
    <row r="1" spans="1:34" ht="7.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</row>
    <row r="2" spans="1:17" ht="19.5" customHeight="1">
      <c r="A2" s="294" t="s">
        <v>413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53" ht="11.25" customHeight="1">
      <c r="A3" s="277" t="s">
        <v>414</v>
      </c>
      <c r="B3" s="277" t="s">
        <v>415</v>
      </c>
      <c r="C3" s="277"/>
      <c r="D3" s="277"/>
      <c r="E3" s="277"/>
      <c r="F3" s="292" t="s">
        <v>416</v>
      </c>
      <c r="G3" s="277" t="s">
        <v>417</v>
      </c>
      <c r="H3" s="277"/>
      <c r="I3" s="277"/>
      <c r="J3" s="292" t="s">
        <v>418</v>
      </c>
      <c r="K3" s="277" t="s">
        <v>419</v>
      </c>
      <c r="L3" s="277"/>
      <c r="M3" s="277"/>
      <c r="N3" s="107"/>
      <c r="O3" s="277" t="s">
        <v>420</v>
      </c>
      <c r="P3" s="277"/>
      <c r="Q3" s="277"/>
      <c r="R3" s="277"/>
      <c r="S3" s="292" t="s">
        <v>421</v>
      </c>
      <c r="T3" s="277" t="s">
        <v>422</v>
      </c>
      <c r="U3" s="277"/>
      <c r="V3" s="277"/>
      <c r="W3" s="292" t="s">
        <v>423</v>
      </c>
      <c r="X3" s="277" t="s">
        <v>424</v>
      </c>
      <c r="Y3" s="277"/>
      <c r="Z3" s="277"/>
      <c r="AA3" s="292" t="s">
        <v>425</v>
      </c>
      <c r="AB3" s="277" t="s">
        <v>426</v>
      </c>
      <c r="AC3" s="277"/>
      <c r="AD3" s="277"/>
      <c r="AE3" s="277"/>
      <c r="AF3" s="292" t="s">
        <v>427</v>
      </c>
      <c r="AG3" s="277" t="s">
        <v>428</v>
      </c>
      <c r="AH3" s="277"/>
      <c r="AI3" s="277"/>
      <c r="AJ3" s="292" t="s">
        <v>429</v>
      </c>
      <c r="AK3" s="277" t="s">
        <v>430</v>
      </c>
      <c r="AL3" s="277"/>
      <c r="AM3" s="277"/>
      <c r="AN3" s="277"/>
      <c r="AO3" s="277" t="s">
        <v>431</v>
      </c>
      <c r="AP3" s="277"/>
      <c r="AQ3" s="277"/>
      <c r="AR3" s="277"/>
      <c r="AS3" s="292" t="s">
        <v>432</v>
      </c>
      <c r="AT3" s="277" t="s">
        <v>433</v>
      </c>
      <c r="AU3" s="277"/>
      <c r="AV3" s="277"/>
      <c r="AW3" s="292" t="s">
        <v>434</v>
      </c>
      <c r="AX3" s="277" t="s">
        <v>435</v>
      </c>
      <c r="AY3" s="277"/>
      <c r="AZ3" s="277"/>
      <c r="BA3" s="277"/>
    </row>
    <row r="4" spans="1:53" ht="60.75" customHeight="1">
      <c r="A4" s="277"/>
      <c r="B4" s="119" t="s">
        <v>436</v>
      </c>
      <c r="C4" s="119" t="s">
        <v>437</v>
      </c>
      <c r="D4" s="119" t="s">
        <v>438</v>
      </c>
      <c r="E4" s="119" t="s">
        <v>439</v>
      </c>
      <c r="F4" s="293"/>
      <c r="G4" s="119" t="s">
        <v>440</v>
      </c>
      <c r="H4" s="119" t="s">
        <v>441</v>
      </c>
      <c r="I4" s="119" t="s">
        <v>442</v>
      </c>
      <c r="J4" s="293"/>
      <c r="K4" s="119" t="s">
        <v>443</v>
      </c>
      <c r="L4" s="119" t="s">
        <v>444</v>
      </c>
      <c r="M4" s="119" t="s">
        <v>445</v>
      </c>
      <c r="N4" s="119" t="s">
        <v>446</v>
      </c>
      <c r="O4" s="119" t="s">
        <v>436</v>
      </c>
      <c r="P4" s="119" t="s">
        <v>437</v>
      </c>
      <c r="Q4" s="119" t="s">
        <v>438</v>
      </c>
      <c r="R4" s="119" t="s">
        <v>439</v>
      </c>
      <c r="S4" s="293"/>
      <c r="T4" s="119" t="s">
        <v>447</v>
      </c>
      <c r="U4" s="119" t="s">
        <v>448</v>
      </c>
      <c r="V4" s="119" t="s">
        <v>449</v>
      </c>
      <c r="W4" s="293"/>
      <c r="X4" s="119" t="s">
        <v>450</v>
      </c>
      <c r="Y4" s="119" t="s">
        <v>451</v>
      </c>
      <c r="Z4" s="119" t="s">
        <v>452</v>
      </c>
      <c r="AA4" s="293"/>
      <c r="AB4" s="119" t="s">
        <v>450</v>
      </c>
      <c r="AC4" s="119" t="s">
        <v>451</v>
      </c>
      <c r="AD4" s="119" t="s">
        <v>452</v>
      </c>
      <c r="AE4" s="119" t="s">
        <v>453</v>
      </c>
      <c r="AF4" s="293"/>
      <c r="AG4" s="119" t="s">
        <v>440</v>
      </c>
      <c r="AH4" s="119" t="s">
        <v>441</v>
      </c>
      <c r="AI4" s="119" t="s">
        <v>442</v>
      </c>
      <c r="AJ4" s="293"/>
      <c r="AK4" s="119" t="s">
        <v>454</v>
      </c>
      <c r="AL4" s="119" t="s">
        <v>455</v>
      </c>
      <c r="AM4" s="119" t="s">
        <v>456</v>
      </c>
      <c r="AN4" s="119" t="s">
        <v>457</v>
      </c>
      <c r="AO4" s="119" t="s">
        <v>436</v>
      </c>
      <c r="AP4" s="119" t="s">
        <v>437</v>
      </c>
      <c r="AQ4" s="119" t="s">
        <v>438</v>
      </c>
      <c r="AR4" s="119" t="s">
        <v>439</v>
      </c>
      <c r="AS4" s="293"/>
      <c r="AT4" s="119" t="s">
        <v>440</v>
      </c>
      <c r="AU4" s="119" t="s">
        <v>441</v>
      </c>
      <c r="AV4" s="119" t="s">
        <v>442</v>
      </c>
      <c r="AW4" s="293"/>
      <c r="AX4" s="119" t="s">
        <v>443</v>
      </c>
      <c r="AY4" s="119" t="s">
        <v>444</v>
      </c>
      <c r="AZ4" s="119" t="s">
        <v>445</v>
      </c>
      <c r="BA4" s="120" t="s">
        <v>458</v>
      </c>
    </row>
    <row r="5" spans="1:53" ht="9.75" customHeight="1">
      <c r="A5" s="277"/>
      <c r="B5" s="108" t="s">
        <v>5</v>
      </c>
      <c r="C5" s="108" t="s">
        <v>7</v>
      </c>
      <c r="D5" s="108" t="s">
        <v>9</v>
      </c>
      <c r="E5" s="108" t="s">
        <v>11</v>
      </c>
      <c r="F5" s="108" t="s">
        <v>18</v>
      </c>
      <c r="G5" s="108" t="s">
        <v>47</v>
      </c>
      <c r="H5" s="108" t="s">
        <v>50</v>
      </c>
      <c r="I5" s="108" t="s">
        <v>53</v>
      </c>
      <c r="J5" s="108" t="s">
        <v>56</v>
      </c>
      <c r="K5" s="108" t="s">
        <v>59</v>
      </c>
      <c r="L5" s="108" t="s">
        <v>64</v>
      </c>
      <c r="M5" s="108" t="s">
        <v>67</v>
      </c>
      <c r="N5" s="108" t="s">
        <v>70</v>
      </c>
      <c r="O5" s="108" t="s">
        <v>75</v>
      </c>
      <c r="P5" s="108" t="s">
        <v>78</v>
      </c>
      <c r="Q5" s="108" t="s">
        <v>81</v>
      </c>
      <c r="R5" s="108" t="s">
        <v>84</v>
      </c>
      <c r="S5" s="108" t="s">
        <v>87</v>
      </c>
      <c r="T5" s="108" t="s">
        <v>90</v>
      </c>
      <c r="U5" s="108" t="s">
        <v>115</v>
      </c>
      <c r="V5" s="108" t="s">
        <v>118</v>
      </c>
      <c r="W5" s="108" t="s">
        <v>121</v>
      </c>
      <c r="X5" s="108" t="s">
        <v>124</v>
      </c>
      <c r="Y5" s="108" t="s">
        <v>131</v>
      </c>
      <c r="Z5" s="108" t="s">
        <v>135</v>
      </c>
      <c r="AA5" s="108" t="s">
        <v>138</v>
      </c>
      <c r="AB5" s="108" t="s">
        <v>141</v>
      </c>
      <c r="AC5" s="108" t="s">
        <v>146</v>
      </c>
      <c r="AD5" s="108" t="s">
        <v>149</v>
      </c>
      <c r="AE5" s="108" t="s">
        <v>151</v>
      </c>
      <c r="AF5" s="108" t="s">
        <v>155</v>
      </c>
      <c r="AG5" s="108" t="s">
        <v>159</v>
      </c>
      <c r="AH5" s="108" t="s">
        <v>162</v>
      </c>
      <c r="AI5" s="108" t="s">
        <v>164</v>
      </c>
      <c r="AJ5" s="108" t="s">
        <v>166</v>
      </c>
      <c r="AK5" s="108" t="s">
        <v>252</v>
      </c>
      <c r="AL5" s="108" t="s">
        <v>253</v>
      </c>
      <c r="AM5" s="108" t="s">
        <v>254</v>
      </c>
      <c r="AN5" s="108" t="s">
        <v>255</v>
      </c>
      <c r="AO5" s="108" t="s">
        <v>256</v>
      </c>
      <c r="AP5" s="108" t="s">
        <v>257</v>
      </c>
      <c r="AQ5" s="108" t="s">
        <v>258</v>
      </c>
      <c r="AR5" s="108" t="s">
        <v>259</v>
      </c>
      <c r="AS5" s="108" t="s">
        <v>77</v>
      </c>
      <c r="AT5" s="108" t="s">
        <v>260</v>
      </c>
      <c r="AU5" s="108" t="s">
        <v>261</v>
      </c>
      <c r="AV5" s="108" t="s">
        <v>262</v>
      </c>
      <c r="AW5" s="108" t="s">
        <v>263</v>
      </c>
      <c r="AX5" s="108" t="s">
        <v>264</v>
      </c>
      <c r="AY5" s="108" t="s">
        <v>265</v>
      </c>
      <c r="AZ5" s="108" t="s">
        <v>266</v>
      </c>
      <c r="BA5" s="112" t="s">
        <v>267</v>
      </c>
    </row>
    <row r="6" spans="1:53" ht="2.25" customHeight="1">
      <c r="A6" s="108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</row>
    <row r="7" spans="1:55" ht="18.75" customHeight="1">
      <c r="A7" s="285" t="s">
        <v>459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 t="s">
        <v>460</v>
      </c>
      <c r="T7" s="286" t="s">
        <v>460</v>
      </c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7" t="s">
        <v>475</v>
      </c>
      <c r="AQ7" s="287" t="s">
        <v>475</v>
      </c>
      <c r="AR7" s="290" t="s">
        <v>461</v>
      </c>
      <c r="AS7" s="286" t="s">
        <v>460</v>
      </c>
      <c r="AT7" s="286" t="s">
        <v>460</v>
      </c>
      <c r="AU7" s="286" t="s">
        <v>460</v>
      </c>
      <c r="AV7" s="286" t="s">
        <v>460</v>
      </c>
      <c r="AW7" s="286" t="s">
        <v>460</v>
      </c>
      <c r="AX7" s="286" t="s">
        <v>460</v>
      </c>
      <c r="AY7" s="286" t="s">
        <v>460</v>
      </c>
      <c r="AZ7" s="286" t="s">
        <v>460</v>
      </c>
      <c r="BA7" s="286" t="s">
        <v>460</v>
      </c>
      <c r="BB7" s="113"/>
      <c r="BC7" s="109"/>
    </row>
    <row r="8" spans="1:53" ht="18.75" customHeight="1">
      <c r="A8" s="285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8"/>
      <c r="AQ8" s="288"/>
      <c r="AR8" s="291"/>
      <c r="AS8" s="286"/>
      <c r="AT8" s="286"/>
      <c r="AU8" s="286"/>
      <c r="AV8" s="286"/>
      <c r="AW8" s="286"/>
      <c r="AX8" s="286"/>
      <c r="AY8" s="286"/>
      <c r="AZ8" s="286"/>
      <c r="BA8" s="286"/>
    </row>
    <row r="9" spans="1:53" ht="2.25" customHeight="1">
      <c r="A9" s="108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</row>
    <row r="10" spans="1:64" ht="10.5" customHeight="1">
      <c r="A10" s="285" t="s">
        <v>462</v>
      </c>
      <c r="B10" s="289"/>
      <c r="C10" s="289"/>
      <c r="D10" s="289"/>
      <c r="E10" s="227"/>
      <c r="F10" s="227"/>
      <c r="G10" s="289"/>
      <c r="H10" s="289"/>
      <c r="I10" s="289"/>
      <c r="J10" s="289"/>
      <c r="K10" s="287" t="s">
        <v>475</v>
      </c>
      <c r="L10" s="287" t="s">
        <v>475</v>
      </c>
      <c r="M10" s="286" t="s">
        <v>356</v>
      </c>
      <c r="N10" s="286" t="s">
        <v>356</v>
      </c>
      <c r="O10" s="286" t="s">
        <v>356</v>
      </c>
      <c r="P10" s="286" t="s">
        <v>356</v>
      </c>
      <c r="Q10" s="286" t="s">
        <v>356</v>
      </c>
      <c r="R10" s="286" t="s">
        <v>461</v>
      </c>
      <c r="S10" s="286" t="s">
        <v>460</v>
      </c>
      <c r="T10" s="286" t="s">
        <v>460</v>
      </c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7" t="s">
        <v>475</v>
      </c>
      <c r="AO10" s="287" t="s">
        <v>475</v>
      </c>
      <c r="AP10" s="286" t="s">
        <v>356</v>
      </c>
      <c r="AQ10" s="286" t="s">
        <v>356</v>
      </c>
      <c r="AR10" s="286" t="s">
        <v>461</v>
      </c>
      <c r="AS10" s="286" t="s">
        <v>460</v>
      </c>
      <c r="AT10" s="286" t="s">
        <v>460</v>
      </c>
      <c r="AU10" s="286" t="s">
        <v>460</v>
      </c>
      <c r="AV10" s="286" t="s">
        <v>460</v>
      </c>
      <c r="AW10" s="286" t="s">
        <v>460</v>
      </c>
      <c r="AX10" s="286" t="s">
        <v>460</v>
      </c>
      <c r="AY10" s="286" t="s">
        <v>460</v>
      </c>
      <c r="AZ10" s="286" t="s">
        <v>460</v>
      </c>
      <c r="BA10" s="286" t="s">
        <v>460</v>
      </c>
      <c r="BB10" s="113"/>
      <c r="BC10" s="109"/>
      <c r="BD10" s="113"/>
      <c r="BE10" s="113"/>
      <c r="BF10" s="109"/>
      <c r="BG10" s="113"/>
      <c r="BH10" s="113"/>
      <c r="BI10" s="109"/>
      <c r="BJ10" s="113"/>
      <c r="BK10" s="113"/>
      <c r="BL10" s="109"/>
    </row>
    <row r="11" spans="1:64" ht="10.5" customHeight="1">
      <c r="A11" s="285"/>
      <c r="B11" s="286"/>
      <c r="C11" s="286"/>
      <c r="D11" s="286"/>
      <c r="E11" s="228"/>
      <c r="F11" s="228"/>
      <c r="G11" s="286"/>
      <c r="H11" s="286"/>
      <c r="I11" s="286"/>
      <c r="J11" s="286"/>
      <c r="K11" s="288"/>
      <c r="L11" s="288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8"/>
      <c r="AO11" s="288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113"/>
      <c r="BC11" s="109"/>
      <c r="BD11" s="113"/>
      <c r="BE11" s="113"/>
      <c r="BF11" s="109"/>
      <c r="BG11" s="113"/>
      <c r="BH11" s="113"/>
      <c r="BI11" s="109"/>
      <c r="BJ11" s="113"/>
      <c r="BK11" s="113"/>
      <c r="BL11" s="109"/>
    </row>
    <row r="12" spans="1:64" ht="2.25" customHeight="1">
      <c r="A12" s="108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113"/>
      <c r="BC12" s="109"/>
      <c r="BD12" s="113"/>
      <c r="BE12" s="113"/>
      <c r="BF12" s="109"/>
      <c r="BG12" s="113"/>
      <c r="BH12" s="113"/>
      <c r="BI12" s="109"/>
      <c r="BJ12" s="113"/>
      <c r="BK12" s="113"/>
      <c r="BL12" s="109"/>
    </row>
    <row r="13" spans="1:64" ht="18.75" customHeight="1">
      <c r="A13" s="285" t="s">
        <v>463</v>
      </c>
      <c r="B13" s="289"/>
      <c r="C13" s="289"/>
      <c r="D13" s="289"/>
      <c r="E13" s="289"/>
      <c r="F13" s="287" t="s">
        <v>475</v>
      </c>
      <c r="G13" s="287" t="s">
        <v>475</v>
      </c>
      <c r="H13" s="287" t="s">
        <v>475</v>
      </c>
      <c r="I13" s="287" t="s">
        <v>475</v>
      </c>
      <c r="J13" s="287" t="s">
        <v>475</v>
      </c>
      <c r="K13" s="287" t="s">
        <v>475</v>
      </c>
      <c r="L13" s="287" t="s">
        <v>475</v>
      </c>
      <c r="M13" s="287" t="s">
        <v>475</v>
      </c>
      <c r="N13" s="286" t="s">
        <v>356</v>
      </c>
      <c r="O13" s="286" t="s">
        <v>356</v>
      </c>
      <c r="P13" s="286" t="s">
        <v>356</v>
      </c>
      <c r="Q13" s="286" t="s">
        <v>356</v>
      </c>
      <c r="R13" s="290" t="s">
        <v>461</v>
      </c>
      <c r="S13" s="286" t="s">
        <v>460</v>
      </c>
      <c r="T13" s="286" t="s">
        <v>460</v>
      </c>
      <c r="U13" s="289"/>
      <c r="V13" s="289"/>
      <c r="W13" s="289"/>
      <c r="X13" s="289"/>
      <c r="Y13" s="289"/>
      <c r="Z13" s="289"/>
      <c r="AA13" s="289"/>
      <c r="AB13" s="287" t="s">
        <v>475</v>
      </c>
      <c r="AC13" s="287" t="s">
        <v>475</v>
      </c>
      <c r="AD13" s="287" t="s">
        <v>475</v>
      </c>
      <c r="AE13" s="287" t="s">
        <v>475</v>
      </c>
      <c r="AF13" s="287" t="s">
        <v>475</v>
      </c>
      <c r="AG13" s="287" t="s">
        <v>475</v>
      </c>
      <c r="AH13" s="286" t="s">
        <v>356</v>
      </c>
      <c r="AI13" s="286" t="s">
        <v>356</v>
      </c>
      <c r="AJ13" s="286" t="s">
        <v>356</v>
      </c>
      <c r="AK13" s="286" t="s">
        <v>356</v>
      </c>
      <c r="AL13" s="286" t="s">
        <v>356</v>
      </c>
      <c r="AM13" s="286" t="s">
        <v>356</v>
      </c>
      <c r="AN13" s="286" t="s">
        <v>356</v>
      </c>
      <c r="AO13" s="286" t="s">
        <v>356</v>
      </c>
      <c r="AP13" s="286" t="s">
        <v>461</v>
      </c>
      <c r="AQ13" s="286" t="s">
        <v>464</v>
      </c>
      <c r="AR13" s="286" t="s">
        <v>464</v>
      </c>
      <c r="AS13" s="286" t="s">
        <v>206</v>
      </c>
      <c r="AT13" s="286" t="s">
        <v>206</v>
      </c>
      <c r="AU13" s="286" t="s">
        <v>206</v>
      </c>
      <c r="AV13" s="286" t="s">
        <v>206</v>
      </c>
      <c r="AW13" s="286" t="s">
        <v>206</v>
      </c>
      <c r="AX13" s="286" t="s">
        <v>206</v>
      </c>
      <c r="AY13" s="286" t="s">
        <v>206</v>
      </c>
      <c r="AZ13" s="286" t="s">
        <v>206</v>
      </c>
      <c r="BA13" s="286" t="s">
        <v>206</v>
      </c>
      <c r="BB13" s="113"/>
      <c r="BC13" s="109"/>
      <c r="BD13" s="113"/>
      <c r="BE13" s="113"/>
      <c r="BF13" s="109"/>
      <c r="BG13" s="113"/>
      <c r="BH13" s="113"/>
      <c r="BI13" s="109"/>
      <c r="BJ13" s="113"/>
      <c r="BK13" s="113"/>
      <c r="BL13" s="109"/>
    </row>
    <row r="14" spans="1:64" ht="18.75" customHeight="1">
      <c r="A14" s="285"/>
      <c r="B14" s="286"/>
      <c r="C14" s="286"/>
      <c r="D14" s="286"/>
      <c r="E14" s="286"/>
      <c r="F14" s="288"/>
      <c r="G14" s="288"/>
      <c r="H14" s="288"/>
      <c r="I14" s="288"/>
      <c r="J14" s="288"/>
      <c r="K14" s="288"/>
      <c r="L14" s="288"/>
      <c r="M14" s="288"/>
      <c r="N14" s="286"/>
      <c r="O14" s="286"/>
      <c r="P14" s="286"/>
      <c r="Q14" s="286"/>
      <c r="R14" s="291"/>
      <c r="S14" s="286"/>
      <c r="T14" s="286"/>
      <c r="U14" s="286"/>
      <c r="V14" s="286"/>
      <c r="W14" s="286"/>
      <c r="X14" s="286"/>
      <c r="Y14" s="286"/>
      <c r="Z14" s="286"/>
      <c r="AA14" s="286"/>
      <c r="AB14" s="288"/>
      <c r="AC14" s="288"/>
      <c r="AD14" s="288"/>
      <c r="AE14" s="288"/>
      <c r="AF14" s="288"/>
      <c r="AG14" s="288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113"/>
      <c r="BC14" s="109"/>
      <c r="BD14" s="113"/>
      <c r="BE14" s="113"/>
      <c r="BF14" s="109"/>
      <c r="BG14" s="113"/>
      <c r="BH14" s="113"/>
      <c r="BI14" s="109"/>
      <c r="BJ14" s="113"/>
      <c r="BK14" s="113"/>
      <c r="BL14" s="109"/>
    </row>
    <row r="15" spans="1:64" ht="13.5" customHeight="1" hidden="1">
      <c r="A15" s="108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113"/>
      <c r="BC15" s="109"/>
      <c r="BD15" s="113"/>
      <c r="BE15" s="113"/>
      <c r="BF15" s="109"/>
      <c r="BG15" s="113"/>
      <c r="BH15" s="113"/>
      <c r="BI15" s="109"/>
      <c r="BJ15" s="113"/>
      <c r="BK15" s="113"/>
      <c r="BL15" s="109"/>
    </row>
    <row r="16" spans="1:64" ht="13.5" customHeight="1" hidden="1">
      <c r="A16" s="285" t="s">
        <v>465</v>
      </c>
      <c r="B16" s="286" t="s">
        <v>206</v>
      </c>
      <c r="C16" s="286" t="s">
        <v>206</v>
      </c>
      <c r="D16" s="286" t="s">
        <v>206</v>
      </c>
      <c r="E16" s="286" t="s">
        <v>206</v>
      </c>
      <c r="F16" s="286" t="s">
        <v>206</v>
      </c>
      <c r="G16" s="286" t="s">
        <v>206</v>
      </c>
      <c r="H16" s="286" t="s">
        <v>206</v>
      </c>
      <c r="I16" s="286" t="s">
        <v>206</v>
      </c>
      <c r="J16" s="286" t="s">
        <v>206</v>
      </c>
      <c r="K16" s="286" t="s">
        <v>206</v>
      </c>
      <c r="L16" s="286" t="s">
        <v>206</v>
      </c>
      <c r="M16" s="286" t="s">
        <v>206</v>
      </c>
      <c r="N16" s="286" t="s">
        <v>206</v>
      </c>
      <c r="O16" s="286" t="s">
        <v>206</v>
      </c>
      <c r="P16" s="286" t="s">
        <v>206</v>
      </c>
      <c r="Q16" s="286" t="s">
        <v>206</v>
      </c>
      <c r="R16" s="286" t="s">
        <v>206</v>
      </c>
      <c r="S16" s="286" t="s">
        <v>206</v>
      </c>
      <c r="T16" s="286" t="s">
        <v>206</v>
      </c>
      <c r="U16" s="286" t="s">
        <v>206</v>
      </c>
      <c r="V16" s="286" t="s">
        <v>206</v>
      </c>
      <c r="W16" s="286" t="s">
        <v>206</v>
      </c>
      <c r="X16" s="286" t="s">
        <v>206</v>
      </c>
      <c r="Y16" s="286" t="s">
        <v>206</v>
      </c>
      <c r="Z16" s="286" t="s">
        <v>206</v>
      </c>
      <c r="AA16" s="286" t="s">
        <v>206</v>
      </c>
      <c r="AB16" s="286" t="s">
        <v>206</v>
      </c>
      <c r="AC16" s="286" t="s">
        <v>206</v>
      </c>
      <c r="AD16" s="286" t="s">
        <v>206</v>
      </c>
      <c r="AE16" s="286" t="s">
        <v>206</v>
      </c>
      <c r="AF16" s="286" t="s">
        <v>206</v>
      </c>
      <c r="AG16" s="286" t="s">
        <v>206</v>
      </c>
      <c r="AH16" s="286" t="s">
        <v>206</v>
      </c>
      <c r="AI16" s="286" t="s">
        <v>206</v>
      </c>
      <c r="AJ16" s="286" t="s">
        <v>206</v>
      </c>
      <c r="AK16" s="286" t="s">
        <v>206</v>
      </c>
      <c r="AL16" s="286" t="s">
        <v>206</v>
      </c>
      <c r="AM16" s="286" t="s">
        <v>206</v>
      </c>
      <c r="AN16" s="286" t="s">
        <v>206</v>
      </c>
      <c r="AO16" s="286" t="s">
        <v>206</v>
      </c>
      <c r="AP16" s="286" t="s">
        <v>206</v>
      </c>
      <c r="AQ16" s="286" t="s">
        <v>206</v>
      </c>
      <c r="AR16" s="286" t="s">
        <v>206</v>
      </c>
      <c r="AS16" s="286" t="s">
        <v>206</v>
      </c>
      <c r="AT16" s="286" t="s">
        <v>206</v>
      </c>
      <c r="AU16" s="286" t="s">
        <v>206</v>
      </c>
      <c r="AV16" s="286" t="s">
        <v>206</v>
      </c>
      <c r="AW16" s="286" t="s">
        <v>206</v>
      </c>
      <c r="AX16" s="286" t="s">
        <v>206</v>
      </c>
      <c r="AY16" s="286" t="s">
        <v>206</v>
      </c>
      <c r="AZ16" s="286" t="s">
        <v>206</v>
      </c>
      <c r="BA16" s="286" t="s">
        <v>206</v>
      </c>
      <c r="BB16" s="113"/>
      <c r="BC16" s="109"/>
      <c r="BD16" s="113"/>
      <c r="BE16" s="113"/>
      <c r="BF16" s="109"/>
      <c r="BG16" s="113"/>
      <c r="BH16" s="113"/>
      <c r="BI16" s="109"/>
      <c r="BJ16" s="113"/>
      <c r="BK16" s="113"/>
      <c r="BL16" s="109"/>
    </row>
    <row r="17" spans="1:64" ht="13.5" customHeight="1" hidden="1">
      <c r="A17" s="285"/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113"/>
      <c r="BC17" s="109"/>
      <c r="BD17" s="113"/>
      <c r="BE17" s="113"/>
      <c r="BF17" s="109"/>
      <c r="BG17" s="113"/>
      <c r="BH17" s="113"/>
      <c r="BI17" s="109"/>
      <c r="BJ17" s="113"/>
      <c r="BK17" s="113"/>
      <c r="BL17" s="109"/>
    </row>
    <row r="18" spans="1:64" ht="13.5" customHeight="1" hidden="1">
      <c r="A18" s="108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113"/>
      <c r="BC18" s="109"/>
      <c r="BD18" s="113"/>
      <c r="BE18" s="113"/>
      <c r="BF18" s="109"/>
      <c r="BG18" s="113"/>
      <c r="BH18" s="113"/>
      <c r="BI18" s="109"/>
      <c r="BJ18" s="113"/>
      <c r="BK18" s="113"/>
      <c r="BL18" s="109"/>
    </row>
    <row r="19" spans="1:64" ht="13.5" customHeight="1" hidden="1">
      <c r="A19" s="285" t="s">
        <v>466</v>
      </c>
      <c r="B19" s="286" t="s">
        <v>206</v>
      </c>
      <c r="C19" s="286" t="s">
        <v>206</v>
      </c>
      <c r="D19" s="286" t="s">
        <v>206</v>
      </c>
      <c r="E19" s="286" t="s">
        <v>206</v>
      </c>
      <c r="F19" s="286" t="s">
        <v>206</v>
      </c>
      <c r="G19" s="286" t="s">
        <v>206</v>
      </c>
      <c r="H19" s="286" t="s">
        <v>206</v>
      </c>
      <c r="I19" s="286" t="s">
        <v>206</v>
      </c>
      <c r="J19" s="286" t="s">
        <v>206</v>
      </c>
      <c r="K19" s="286" t="s">
        <v>206</v>
      </c>
      <c r="L19" s="286" t="s">
        <v>206</v>
      </c>
      <c r="M19" s="286" t="s">
        <v>206</v>
      </c>
      <c r="N19" s="286" t="s">
        <v>206</v>
      </c>
      <c r="O19" s="286" t="s">
        <v>206</v>
      </c>
      <c r="P19" s="286" t="s">
        <v>206</v>
      </c>
      <c r="Q19" s="286" t="s">
        <v>206</v>
      </c>
      <c r="R19" s="286" t="s">
        <v>206</v>
      </c>
      <c r="S19" s="286" t="s">
        <v>206</v>
      </c>
      <c r="T19" s="286" t="s">
        <v>206</v>
      </c>
      <c r="U19" s="286" t="s">
        <v>206</v>
      </c>
      <c r="V19" s="286" t="s">
        <v>206</v>
      </c>
      <c r="W19" s="286" t="s">
        <v>206</v>
      </c>
      <c r="X19" s="286" t="s">
        <v>206</v>
      </c>
      <c r="Y19" s="286" t="s">
        <v>206</v>
      </c>
      <c r="Z19" s="286" t="s">
        <v>206</v>
      </c>
      <c r="AA19" s="286" t="s">
        <v>206</v>
      </c>
      <c r="AB19" s="286" t="s">
        <v>206</v>
      </c>
      <c r="AC19" s="286" t="s">
        <v>206</v>
      </c>
      <c r="AD19" s="286" t="s">
        <v>206</v>
      </c>
      <c r="AE19" s="286" t="s">
        <v>206</v>
      </c>
      <c r="AF19" s="286" t="s">
        <v>206</v>
      </c>
      <c r="AG19" s="286" t="s">
        <v>206</v>
      </c>
      <c r="AH19" s="286" t="s">
        <v>206</v>
      </c>
      <c r="AI19" s="286" t="s">
        <v>206</v>
      </c>
      <c r="AJ19" s="286" t="s">
        <v>206</v>
      </c>
      <c r="AK19" s="286" t="s">
        <v>206</v>
      </c>
      <c r="AL19" s="286" t="s">
        <v>206</v>
      </c>
      <c r="AM19" s="286" t="s">
        <v>206</v>
      </c>
      <c r="AN19" s="286" t="s">
        <v>206</v>
      </c>
      <c r="AO19" s="286" t="s">
        <v>206</v>
      </c>
      <c r="AP19" s="286" t="s">
        <v>206</v>
      </c>
      <c r="AQ19" s="286" t="s">
        <v>206</v>
      </c>
      <c r="AR19" s="286" t="s">
        <v>206</v>
      </c>
      <c r="AS19" s="286" t="s">
        <v>206</v>
      </c>
      <c r="AT19" s="286" t="s">
        <v>206</v>
      </c>
      <c r="AU19" s="286" t="s">
        <v>206</v>
      </c>
      <c r="AV19" s="286" t="s">
        <v>206</v>
      </c>
      <c r="AW19" s="286" t="s">
        <v>206</v>
      </c>
      <c r="AX19" s="286" t="s">
        <v>206</v>
      </c>
      <c r="AY19" s="286" t="s">
        <v>206</v>
      </c>
      <c r="AZ19" s="286" t="s">
        <v>206</v>
      </c>
      <c r="BA19" s="286" t="s">
        <v>206</v>
      </c>
      <c r="BB19" s="113"/>
      <c r="BC19" s="109"/>
      <c r="BD19" s="113"/>
      <c r="BE19" s="113"/>
      <c r="BF19" s="109"/>
      <c r="BG19" s="113"/>
      <c r="BH19" s="113"/>
      <c r="BI19" s="109"/>
      <c r="BJ19" s="113"/>
      <c r="BK19" s="113"/>
      <c r="BL19" s="109"/>
    </row>
    <row r="20" spans="1:64" ht="13.5" customHeight="1" hidden="1">
      <c r="A20" s="285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113"/>
      <c r="BC20" s="109"/>
      <c r="BD20" s="113"/>
      <c r="BE20" s="113"/>
      <c r="BF20" s="109"/>
      <c r="BG20" s="113"/>
      <c r="BH20" s="113"/>
      <c r="BI20" s="109"/>
      <c r="BJ20" s="113"/>
      <c r="BK20" s="113"/>
      <c r="BL20" s="109"/>
    </row>
    <row r="21" spans="2:64" ht="13.5" customHeight="1" hidden="1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13"/>
      <c r="BC21" s="109"/>
      <c r="BD21" s="113"/>
      <c r="BE21" s="113"/>
      <c r="BF21" s="109"/>
      <c r="BG21" s="113"/>
      <c r="BH21" s="113"/>
      <c r="BI21" s="109"/>
      <c r="BJ21" s="113"/>
      <c r="BK21" s="113"/>
      <c r="BL21" s="109"/>
    </row>
    <row r="22" spans="1:64" ht="13.5" customHeight="1" hidden="1">
      <c r="A22" s="285" t="s">
        <v>467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113"/>
      <c r="BC22" s="109"/>
      <c r="BD22" s="113"/>
      <c r="BE22" s="113"/>
      <c r="BF22" s="109"/>
      <c r="BG22" s="113"/>
      <c r="BH22" s="113"/>
      <c r="BI22" s="109"/>
      <c r="BJ22" s="113"/>
      <c r="BK22" s="113"/>
      <c r="BL22" s="109"/>
    </row>
    <row r="23" spans="1:64" ht="13.5" customHeight="1" hidden="1">
      <c r="A23" s="285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113"/>
      <c r="BC23" s="109"/>
      <c r="BD23" s="113"/>
      <c r="BE23" s="113"/>
      <c r="BF23" s="109"/>
      <c r="BG23" s="113"/>
      <c r="BH23" s="113"/>
      <c r="BI23" s="109"/>
      <c r="BJ23" s="113"/>
      <c r="BK23" s="113"/>
      <c r="BL23" s="109"/>
    </row>
    <row r="24" spans="1:64" ht="13.5" customHeight="1" hidden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13"/>
      <c r="BC24" s="109"/>
      <c r="BD24" s="113"/>
      <c r="BE24" s="113"/>
      <c r="BF24" s="109"/>
      <c r="BG24" s="113"/>
      <c r="BH24" s="113"/>
      <c r="BI24" s="109"/>
      <c r="BJ24" s="113"/>
      <c r="BK24" s="113"/>
      <c r="BL24" s="109"/>
    </row>
    <row r="25" spans="1:64" ht="13.5" customHeight="1" hidden="1">
      <c r="A25" s="285" t="s">
        <v>468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113"/>
      <c r="BC25" s="109"/>
      <c r="BD25" s="113"/>
      <c r="BE25" s="113"/>
      <c r="BF25" s="109"/>
      <c r="BG25" s="113"/>
      <c r="BH25" s="113"/>
      <c r="BI25" s="109"/>
      <c r="BJ25" s="113"/>
      <c r="BK25" s="113"/>
      <c r="BL25" s="109"/>
    </row>
    <row r="26" spans="1:64" ht="13.5" customHeight="1" hidden="1">
      <c r="A26" s="285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113"/>
      <c r="BC26" s="109"/>
      <c r="BD26" s="113"/>
      <c r="BE26" s="113"/>
      <c r="BF26" s="109"/>
      <c r="BG26" s="113"/>
      <c r="BH26" s="113"/>
      <c r="BI26" s="109"/>
      <c r="BJ26" s="113"/>
      <c r="BK26" s="113"/>
      <c r="BL26" s="109"/>
    </row>
    <row r="27" spans="1:64" ht="13.5" customHeight="1" hidden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13"/>
      <c r="BC27" s="109"/>
      <c r="BD27" s="113"/>
      <c r="BE27" s="113"/>
      <c r="BF27" s="109"/>
      <c r="BG27" s="113"/>
      <c r="BH27" s="113"/>
      <c r="BI27" s="109"/>
      <c r="BJ27" s="113"/>
      <c r="BK27" s="113"/>
      <c r="BL27" s="109"/>
    </row>
    <row r="28" spans="1:64" ht="13.5" customHeight="1" hidden="1">
      <c r="A28" s="285" t="s">
        <v>469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113"/>
      <c r="BC28" s="109"/>
      <c r="BD28" s="113"/>
      <c r="BE28" s="113"/>
      <c r="BF28" s="109"/>
      <c r="BG28" s="113"/>
      <c r="BH28" s="113"/>
      <c r="BI28" s="109"/>
      <c r="BJ28" s="113"/>
      <c r="BK28" s="113"/>
      <c r="BL28" s="109"/>
    </row>
    <row r="29" spans="1:64" ht="13.5" customHeight="1" hidden="1">
      <c r="A29" s="285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113"/>
      <c r="BC29" s="109"/>
      <c r="BD29" s="113"/>
      <c r="BE29" s="113"/>
      <c r="BF29" s="109"/>
      <c r="BG29" s="113"/>
      <c r="BH29" s="113"/>
      <c r="BI29" s="109"/>
      <c r="BJ29" s="113"/>
      <c r="BK29" s="113"/>
      <c r="BL29" s="109"/>
    </row>
    <row r="30" spans="1:64" ht="13.5" customHeight="1" hidden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13"/>
      <c r="BC30" s="109"/>
      <c r="BD30" s="113"/>
      <c r="BE30" s="113"/>
      <c r="BF30" s="109"/>
      <c r="BG30" s="113"/>
      <c r="BH30" s="113"/>
      <c r="BI30" s="109"/>
      <c r="BJ30" s="113"/>
      <c r="BK30" s="113"/>
      <c r="BL30" s="109"/>
    </row>
    <row r="31" spans="1:64" ht="13.5" customHeight="1" hidden="1">
      <c r="A31" s="285" t="s">
        <v>470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113"/>
      <c r="BC31" s="109"/>
      <c r="BD31" s="113"/>
      <c r="BE31" s="113"/>
      <c r="BF31" s="109"/>
      <c r="BG31" s="113"/>
      <c r="BH31" s="113"/>
      <c r="BI31" s="109"/>
      <c r="BJ31" s="113"/>
      <c r="BK31" s="113"/>
      <c r="BL31" s="109"/>
    </row>
    <row r="32" spans="1:64" ht="13.5" customHeight="1" hidden="1">
      <c r="A32" s="285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113"/>
      <c r="BC32" s="109"/>
      <c r="BD32" s="113"/>
      <c r="BE32" s="113"/>
      <c r="BF32" s="109"/>
      <c r="BG32" s="113"/>
      <c r="BH32" s="113"/>
      <c r="BI32" s="109"/>
      <c r="BJ32" s="113"/>
      <c r="BK32" s="113"/>
      <c r="BL32" s="109"/>
    </row>
    <row r="33" spans="1:64" ht="13.5" customHeight="1" hidden="1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13"/>
      <c r="BC33" s="109"/>
      <c r="BD33" s="113"/>
      <c r="BE33" s="113"/>
      <c r="BF33" s="109"/>
      <c r="BG33" s="113"/>
      <c r="BH33" s="113"/>
      <c r="BI33" s="109"/>
      <c r="BJ33" s="113"/>
      <c r="BK33" s="113"/>
      <c r="BL33" s="109"/>
    </row>
    <row r="34" spans="1:64" ht="13.5" customHeight="1" hidden="1">
      <c r="A34" s="285" t="s">
        <v>471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113"/>
      <c r="BC34" s="109"/>
      <c r="BD34" s="113"/>
      <c r="BE34" s="113"/>
      <c r="BF34" s="109"/>
      <c r="BG34" s="113"/>
      <c r="BH34" s="113"/>
      <c r="BI34" s="109"/>
      <c r="BJ34" s="113"/>
      <c r="BK34" s="113"/>
      <c r="BL34" s="109"/>
    </row>
    <row r="35" spans="1:64" ht="13.5" customHeight="1" hidden="1">
      <c r="A35" s="285"/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113"/>
      <c r="BC35" s="109"/>
      <c r="BD35" s="113"/>
      <c r="BE35" s="113"/>
      <c r="BF35" s="109"/>
      <c r="BG35" s="113"/>
      <c r="BH35" s="113"/>
      <c r="BI35" s="109"/>
      <c r="BJ35" s="113"/>
      <c r="BK35" s="113"/>
      <c r="BL35" s="109"/>
    </row>
    <row r="36" spans="1:64" ht="13.5" customHeight="1" hidden="1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13"/>
      <c r="BC36" s="109"/>
      <c r="BD36" s="113"/>
      <c r="BE36" s="113"/>
      <c r="BF36" s="109"/>
      <c r="BG36" s="113"/>
      <c r="BH36" s="113"/>
      <c r="BI36" s="109"/>
      <c r="BJ36" s="113"/>
      <c r="BK36" s="113"/>
      <c r="BL36" s="109"/>
    </row>
    <row r="37" spans="1:64" ht="13.5" customHeight="1" hidden="1">
      <c r="A37" s="285" t="s">
        <v>472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113"/>
      <c r="BC37" s="109"/>
      <c r="BD37" s="113"/>
      <c r="BE37" s="113"/>
      <c r="BF37" s="109"/>
      <c r="BG37" s="113"/>
      <c r="BH37" s="113"/>
      <c r="BI37" s="109"/>
      <c r="BJ37" s="113"/>
      <c r="BK37" s="113"/>
      <c r="BL37" s="109"/>
    </row>
    <row r="38" spans="1:64" ht="13.5" customHeight="1" hidden="1">
      <c r="A38" s="285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113"/>
      <c r="BC38" s="109"/>
      <c r="BD38" s="113"/>
      <c r="BE38" s="113"/>
      <c r="BF38" s="109"/>
      <c r="BG38" s="113"/>
      <c r="BH38" s="113"/>
      <c r="BI38" s="109"/>
      <c r="BJ38" s="113"/>
      <c r="BK38" s="113"/>
      <c r="BL38" s="109"/>
    </row>
    <row r="39" spans="1:64" ht="13.5" customHeight="1" hidden="1">
      <c r="A39" s="108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113"/>
      <c r="BC39" s="109"/>
      <c r="BD39" s="113"/>
      <c r="BE39" s="113"/>
      <c r="BF39" s="109"/>
      <c r="BG39" s="113"/>
      <c r="BH39" s="113"/>
      <c r="BI39" s="109"/>
      <c r="BJ39" s="113"/>
      <c r="BK39" s="113"/>
      <c r="BL39" s="109"/>
    </row>
    <row r="40" spans="1:64" ht="13.5" customHeight="1" hidden="1">
      <c r="A40" s="285" t="s">
        <v>459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113"/>
      <c r="BC40" s="109"/>
      <c r="BD40" s="113"/>
      <c r="BE40" s="113"/>
      <c r="BF40" s="109"/>
      <c r="BG40" s="113"/>
      <c r="BH40" s="113"/>
      <c r="BI40" s="109"/>
      <c r="BJ40" s="113"/>
      <c r="BK40" s="113"/>
      <c r="BL40" s="109"/>
    </row>
    <row r="41" spans="1:64" ht="13.5" customHeight="1" hidden="1">
      <c r="A41" s="285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113"/>
      <c r="BC41" s="109"/>
      <c r="BD41" s="113"/>
      <c r="BE41" s="113"/>
      <c r="BF41" s="109"/>
      <c r="BG41" s="113"/>
      <c r="BH41" s="113"/>
      <c r="BI41" s="109"/>
      <c r="BJ41" s="113"/>
      <c r="BK41" s="113"/>
      <c r="BL41" s="109"/>
    </row>
    <row r="42" spans="1:64" ht="13.5" customHeight="1" hidden="1">
      <c r="A42" s="285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113"/>
      <c r="BC42" s="109"/>
      <c r="BD42" s="113"/>
      <c r="BE42" s="113"/>
      <c r="BF42" s="109"/>
      <c r="BG42" s="113"/>
      <c r="BH42" s="113"/>
      <c r="BI42" s="109"/>
      <c r="BJ42" s="113"/>
      <c r="BK42" s="113"/>
      <c r="BL42" s="109"/>
    </row>
    <row r="43" spans="1:64" ht="13.5" customHeight="1" hidden="1">
      <c r="A43" s="285"/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113"/>
      <c r="BC43" s="109"/>
      <c r="BD43" s="113"/>
      <c r="BE43" s="113"/>
      <c r="BF43" s="109"/>
      <c r="BG43" s="113"/>
      <c r="BH43" s="113"/>
      <c r="BI43" s="109"/>
      <c r="BJ43" s="113"/>
      <c r="BK43" s="113"/>
      <c r="BL43" s="109"/>
    </row>
    <row r="44" spans="1:64" ht="13.5" customHeight="1" hidden="1">
      <c r="A44" s="285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113"/>
      <c r="BC44" s="109"/>
      <c r="BD44" s="113"/>
      <c r="BE44" s="113"/>
      <c r="BF44" s="109"/>
      <c r="BG44" s="113"/>
      <c r="BH44" s="113"/>
      <c r="BI44" s="109"/>
      <c r="BJ44" s="113"/>
      <c r="BK44" s="113"/>
      <c r="BL44" s="109"/>
    </row>
    <row r="45" spans="1:64" ht="13.5" customHeight="1" hidden="1">
      <c r="A45" s="285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113"/>
      <c r="BC45" s="109"/>
      <c r="BD45" s="113"/>
      <c r="BE45" s="113"/>
      <c r="BF45" s="109"/>
      <c r="BG45" s="113"/>
      <c r="BH45" s="113"/>
      <c r="BI45" s="109"/>
      <c r="BJ45" s="113"/>
      <c r="BK45" s="113"/>
      <c r="BL45" s="109"/>
    </row>
    <row r="46" spans="1:64" ht="13.5" customHeight="1" hidden="1">
      <c r="A46" s="108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113"/>
      <c r="BC46" s="109"/>
      <c r="BD46" s="113"/>
      <c r="BE46" s="113"/>
      <c r="BF46" s="109"/>
      <c r="BG46" s="113"/>
      <c r="BH46" s="113"/>
      <c r="BI46" s="109"/>
      <c r="BJ46" s="113"/>
      <c r="BK46" s="113"/>
      <c r="BL46" s="109"/>
    </row>
    <row r="47" spans="1:64" ht="13.5" customHeight="1" hidden="1">
      <c r="A47" s="285" t="s">
        <v>462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113"/>
      <c r="BC47" s="109"/>
      <c r="BD47" s="113"/>
      <c r="BE47" s="113"/>
      <c r="BF47" s="109"/>
      <c r="BG47" s="113"/>
      <c r="BH47" s="113"/>
      <c r="BI47" s="109"/>
      <c r="BJ47" s="113"/>
      <c r="BK47" s="113"/>
      <c r="BL47" s="109"/>
    </row>
    <row r="48" spans="1:64" ht="13.5" customHeight="1" hidden="1">
      <c r="A48" s="285"/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113"/>
      <c r="BC48" s="109"/>
      <c r="BD48" s="113"/>
      <c r="BE48" s="113"/>
      <c r="BF48" s="109"/>
      <c r="BG48" s="113"/>
      <c r="BH48" s="113"/>
      <c r="BI48" s="109"/>
      <c r="BJ48" s="113"/>
      <c r="BK48" s="113"/>
      <c r="BL48" s="109"/>
    </row>
    <row r="49" spans="1:64" ht="13.5" customHeight="1" hidden="1">
      <c r="A49" s="285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113"/>
      <c r="BC49" s="109"/>
      <c r="BD49" s="113"/>
      <c r="BE49" s="113"/>
      <c r="BF49" s="109"/>
      <c r="BG49" s="113"/>
      <c r="BH49" s="113"/>
      <c r="BI49" s="109"/>
      <c r="BJ49" s="113"/>
      <c r="BK49" s="113"/>
      <c r="BL49" s="109"/>
    </row>
    <row r="50" spans="1:64" ht="13.5" customHeight="1" hidden="1">
      <c r="A50" s="285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113"/>
      <c r="BC50" s="109"/>
      <c r="BD50" s="113"/>
      <c r="BE50" s="113"/>
      <c r="BF50" s="109"/>
      <c r="BG50" s="113"/>
      <c r="BH50" s="113"/>
      <c r="BI50" s="109"/>
      <c r="BJ50" s="113"/>
      <c r="BK50" s="113"/>
      <c r="BL50" s="109"/>
    </row>
    <row r="51" spans="1:64" ht="13.5" customHeight="1" hidden="1">
      <c r="A51" s="285"/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113"/>
      <c r="BC51" s="109"/>
      <c r="BD51" s="113"/>
      <c r="BE51" s="113"/>
      <c r="BF51" s="109"/>
      <c r="BG51" s="113"/>
      <c r="BH51" s="113"/>
      <c r="BI51" s="109"/>
      <c r="BJ51" s="113"/>
      <c r="BK51" s="113"/>
      <c r="BL51" s="109"/>
    </row>
    <row r="52" spans="1:64" ht="13.5" customHeight="1" hidden="1">
      <c r="A52" s="285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113"/>
      <c r="BC52" s="109"/>
      <c r="BD52" s="113"/>
      <c r="BE52" s="113"/>
      <c r="BF52" s="109"/>
      <c r="BG52" s="113"/>
      <c r="BH52" s="113"/>
      <c r="BI52" s="109"/>
      <c r="BJ52" s="113"/>
      <c r="BK52" s="113"/>
      <c r="BL52" s="109"/>
    </row>
    <row r="53" spans="1:64" ht="13.5" customHeight="1" hidden="1">
      <c r="A53" s="108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113"/>
      <c r="BC53" s="109"/>
      <c r="BD53" s="113"/>
      <c r="BE53" s="113"/>
      <c r="BF53" s="109"/>
      <c r="BG53" s="113"/>
      <c r="BH53" s="113"/>
      <c r="BI53" s="109"/>
      <c r="BJ53" s="113"/>
      <c r="BK53" s="113"/>
      <c r="BL53" s="109"/>
    </row>
    <row r="54" spans="1:64" ht="13.5" customHeight="1" hidden="1">
      <c r="A54" s="285" t="s">
        <v>463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113"/>
      <c r="BC54" s="109"/>
      <c r="BD54" s="113"/>
      <c r="BE54" s="113"/>
      <c r="BF54" s="109"/>
      <c r="BG54" s="113"/>
      <c r="BH54" s="113"/>
      <c r="BI54" s="109"/>
      <c r="BJ54" s="113"/>
      <c r="BK54" s="113"/>
      <c r="BL54" s="109"/>
    </row>
    <row r="55" spans="1:64" ht="13.5" customHeight="1" hidden="1">
      <c r="A55" s="285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113"/>
      <c r="BC55" s="109"/>
      <c r="BD55" s="113"/>
      <c r="BE55" s="113"/>
      <c r="BF55" s="109"/>
      <c r="BG55" s="113"/>
      <c r="BH55" s="113"/>
      <c r="BI55" s="109"/>
      <c r="BJ55" s="113"/>
      <c r="BK55" s="113"/>
      <c r="BL55" s="109"/>
    </row>
    <row r="56" spans="1:64" ht="13.5" customHeight="1" hidden="1">
      <c r="A56" s="285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  <c r="BA56" s="273"/>
      <c r="BB56" s="113"/>
      <c r="BC56" s="109"/>
      <c r="BD56" s="113"/>
      <c r="BE56" s="113"/>
      <c r="BF56" s="109"/>
      <c r="BG56" s="113"/>
      <c r="BH56" s="113"/>
      <c r="BI56" s="109"/>
      <c r="BJ56" s="113"/>
      <c r="BK56" s="113"/>
      <c r="BL56" s="109"/>
    </row>
    <row r="57" spans="1:64" ht="13.5" customHeight="1" hidden="1">
      <c r="A57" s="285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113"/>
      <c r="BC57" s="109"/>
      <c r="BD57" s="113"/>
      <c r="BE57" s="113"/>
      <c r="BF57" s="109"/>
      <c r="BG57" s="113"/>
      <c r="BH57" s="113"/>
      <c r="BI57" s="109"/>
      <c r="BJ57" s="113"/>
      <c r="BK57" s="113"/>
      <c r="BL57" s="109"/>
    </row>
    <row r="58" spans="1:64" ht="13.5" customHeight="1" hidden="1">
      <c r="A58" s="285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113"/>
      <c r="BC58" s="109"/>
      <c r="BD58" s="113"/>
      <c r="BE58" s="113"/>
      <c r="BF58" s="109"/>
      <c r="BG58" s="113"/>
      <c r="BH58" s="113"/>
      <c r="BI58" s="109"/>
      <c r="BJ58" s="113"/>
      <c r="BK58" s="113"/>
      <c r="BL58" s="109"/>
    </row>
    <row r="59" spans="1:64" ht="13.5" customHeight="1" hidden="1">
      <c r="A59" s="285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113"/>
      <c r="BC59" s="109"/>
      <c r="BD59" s="113"/>
      <c r="BE59" s="113"/>
      <c r="BF59" s="109"/>
      <c r="BG59" s="113"/>
      <c r="BH59" s="113"/>
      <c r="BI59" s="109"/>
      <c r="BJ59" s="113"/>
      <c r="BK59" s="113"/>
      <c r="BL59" s="109"/>
    </row>
    <row r="60" spans="1:64" ht="13.5" customHeight="1" hidden="1">
      <c r="A60" s="108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1"/>
      <c r="AW60" s="271"/>
      <c r="AX60" s="271"/>
      <c r="AY60" s="271"/>
      <c r="AZ60" s="271"/>
      <c r="BA60" s="271"/>
      <c r="BB60" s="113"/>
      <c r="BC60" s="109"/>
      <c r="BD60" s="113"/>
      <c r="BE60" s="113"/>
      <c r="BF60" s="109"/>
      <c r="BG60" s="113"/>
      <c r="BH60" s="113"/>
      <c r="BI60" s="109"/>
      <c r="BJ60" s="113"/>
      <c r="BK60" s="113"/>
      <c r="BL60" s="109"/>
    </row>
    <row r="61" spans="1:64" ht="13.5" customHeight="1" hidden="1">
      <c r="A61" s="285" t="s">
        <v>465</v>
      </c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273"/>
      <c r="BA61" s="273"/>
      <c r="BB61" s="113"/>
      <c r="BC61" s="109"/>
      <c r="BD61" s="113"/>
      <c r="BE61" s="113"/>
      <c r="BF61" s="109"/>
      <c r="BG61" s="113"/>
      <c r="BH61" s="113"/>
      <c r="BI61" s="109"/>
      <c r="BJ61" s="113"/>
      <c r="BK61" s="113"/>
      <c r="BL61" s="109"/>
    </row>
    <row r="62" spans="1:64" ht="13.5" customHeight="1" hidden="1">
      <c r="A62" s="285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273"/>
      <c r="AX62" s="273"/>
      <c r="AY62" s="273"/>
      <c r="AZ62" s="273"/>
      <c r="BA62" s="273"/>
      <c r="BB62" s="113"/>
      <c r="BC62" s="109"/>
      <c r="BD62" s="113"/>
      <c r="BE62" s="113"/>
      <c r="BF62" s="109"/>
      <c r="BG62" s="113"/>
      <c r="BH62" s="113"/>
      <c r="BI62" s="109"/>
      <c r="BJ62" s="113"/>
      <c r="BK62" s="113"/>
      <c r="BL62" s="109"/>
    </row>
    <row r="63" spans="1:64" ht="13.5" customHeight="1" hidden="1">
      <c r="A63" s="285"/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273"/>
      <c r="AX63" s="273"/>
      <c r="AY63" s="273"/>
      <c r="AZ63" s="273"/>
      <c r="BA63" s="273"/>
      <c r="BB63" s="113"/>
      <c r="BC63" s="109"/>
      <c r="BD63" s="113"/>
      <c r="BE63" s="113"/>
      <c r="BF63" s="109"/>
      <c r="BG63" s="113"/>
      <c r="BH63" s="113"/>
      <c r="BI63" s="109"/>
      <c r="BJ63" s="113"/>
      <c r="BK63" s="113"/>
      <c r="BL63" s="109"/>
    </row>
    <row r="64" spans="1:64" ht="13.5" customHeight="1" hidden="1">
      <c r="A64" s="285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273"/>
      <c r="BA64" s="273"/>
      <c r="BB64" s="113"/>
      <c r="BC64" s="109"/>
      <c r="BD64" s="113"/>
      <c r="BE64" s="113"/>
      <c r="BF64" s="109"/>
      <c r="BG64" s="113"/>
      <c r="BH64" s="113"/>
      <c r="BI64" s="109"/>
      <c r="BJ64" s="113"/>
      <c r="BK64" s="113"/>
      <c r="BL64" s="109"/>
    </row>
    <row r="65" spans="1:64" ht="13.5" customHeight="1" hidden="1">
      <c r="A65" s="285"/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  <c r="AP65" s="273"/>
      <c r="AQ65" s="273"/>
      <c r="AR65" s="273"/>
      <c r="AS65" s="273"/>
      <c r="AT65" s="273"/>
      <c r="AU65" s="273"/>
      <c r="AV65" s="273"/>
      <c r="AW65" s="273"/>
      <c r="AX65" s="273"/>
      <c r="AY65" s="273"/>
      <c r="AZ65" s="273"/>
      <c r="BA65" s="273"/>
      <c r="BB65" s="113"/>
      <c r="BC65" s="109"/>
      <c r="BD65" s="113"/>
      <c r="BE65" s="113"/>
      <c r="BF65" s="109"/>
      <c r="BG65" s="113"/>
      <c r="BH65" s="113"/>
      <c r="BI65" s="109"/>
      <c r="BJ65" s="113"/>
      <c r="BK65" s="113"/>
      <c r="BL65" s="109"/>
    </row>
    <row r="66" spans="1:64" ht="13.5" customHeight="1" hidden="1">
      <c r="A66" s="285"/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3"/>
      <c r="AK66" s="273"/>
      <c r="AL66" s="273"/>
      <c r="AM66" s="273"/>
      <c r="AN66" s="273"/>
      <c r="AO66" s="273"/>
      <c r="AP66" s="273"/>
      <c r="AQ66" s="273"/>
      <c r="AR66" s="273"/>
      <c r="AS66" s="273"/>
      <c r="AT66" s="273"/>
      <c r="AU66" s="273"/>
      <c r="AV66" s="273"/>
      <c r="AW66" s="273"/>
      <c r="AX66" s="273"/>
      <c r="AY66" s="273"/>
      <c r="AZ66" s="273"/>
      <c r="BA66" s="273"/>
      <c r="BB66" s="113"/>
      <c r="BC66" s="109"/>
      <c r="BD66" s="113"/>
      <c r="BE66" s="113"/>
      <c r="BF66" s="109"/>
      <c r="BG66" s="113"/>
      <c r="BH66" s="113"/>
      <c r="BI66" s="109"/>
      <c r="BJ66" s="113"/>
      <c r="BK66" s="113"/>
      <c r="BL66" s="109"/>
    </row>
    <row r="67" spans="1:64" ht="13.5" customHeight="1" hidden="1">
      <c r="A67" s="108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113"/>
      <c r="BC67" s="109"/>
      <c r="BD67" s="113"/>
      <c r="BE67" s="113"/>
      <c r="BF67" s="109"/>
      <c r="BG67" s="113"/>
      <c r="BH67" s="113"/>
      <c r="BI67" s="109"/>
      <c r="BJ67" s="113"/>
      <c r="BK67" s="113"/>
      <c r="BL67" s="109"/>
    </row>
    <row r="68" spans="1:64" ht="13.5" customHeight="1" hidden="1">
      <c r="A68" s="285" t="s">
        <v>466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113"/>
      <c r="BC68" s="109"/>
      <c r="BD68" s="113"/>
      <c r="BE68" s="113"/>
      <c r="BF68" s="109"/>
      <c r="BG68" s="113"/>
      <c r="BH68" s="113"/>
      <c r="BI68" s="109"/>
      <c r="BJ68" s="113"/>
      <c r="BK68" s="113"/>
      <c r="BL68" s="109"/>
    </row>
    <row r="69" spans="1:64" ht="13.5" customHeight="1" hidden="1">
      <c r="A69" s="285"/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/>
      <c r="AU69" s="273"/>
      <c r="AV69" s="273"/>
      <c r="AW69" s="273"/>
      <c r="AX69" s="273"/>
      <c r="AY69" s="273"/>
      <c r="AZ69" s="273"/>
      <c r="BA69" s="273"/>
      <c r="BB69" s="113"/>
      <c r="BC69" s="109"/>
      <c r="BD69" s="113"/>
      <c r="BE69" s="113"/>
      <c r="BF69" s="109"/>
      <c r="BG69" s="113"/>
      <c r="BH69" s="113"/>
      <c r="BI69" s="109"/>
      <c r="BJ69" s="113"/>
      <c r="BK69" s="113"/>
      <c r="BL69" s="109"/>
    </row>
    <row r="70" spans="1:64" ht="13.5" customHeight="1" hidden="1">
      <c r="A70" s="285"/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113"/>
      <c r="BC70" s="109"/>
      <c r="BD70" s="113"/>
      <c r="BE70" s="113"/>
      <c r="BF70" s="109"/>
      <c r="BG70" s="113"/>
      <c r="BH70" s="113"/>
      <c r="BI70" s="109"/>
      <c r="BJ70" s="113"/>
      <c r="BK70" s="113"/>
      <c r="BL70" s="109"/>
    </row>
    <row r="71" spans="1:64" ht="13.5" customHeight="1" hidden="1">
      <c r="A71" s="285"/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113"/>
      <c r="BC71" s="109"/>
      <c r="BD71" s="113"/>
      <c r="BE71" s="113"/>
      <c r="BF71" s="109"/>
      <c r="BG71" s="113"/>
      <c r="BH71" s="113"/>
      <c r="BI71" s="109"/>
      <c r="BJ71" s="113"/>
      <c r="BK71" s="113"/>
      <c r="BL71" s="109"/>
    </row>
    <row r="72" spans="1:64" ht="13.5" customHeight="1" hidden="1">
      <c r="A72" s="285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113"/>
      <c r="BC72" s="109"/>
      <c r="BD72" s="113"/>
      <c r="BE72" s="113"/>
      <c r="BF72" s="109"/>
      <c r="BG72" s="113"/>
      <c r="BH72" s="113"/>
      <c r="BI72" s="109"/>
      <c r="BJ72" s="113"/>
      <c r="BK72" s="113"/>
      <c r="BL72" s="109"/>
    </row>
    <row r="73" spans="1:64" ht="13.5" customHeight="1" hidden="1">
      <c r="A73" s="285"/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113"/>
      <c r="BC73" s="109"/>
      <c r="BD73" s="113"/>
      <c r="BE73" s="113"/>
      <c r="BF73" s="109"/>
      <c r="BG73" s="113"/>
      <c r="BH73" s="113"/>
      <c r="BI73" s="109"/>
      <c r="BJ73" s="113"/>
      <c r="BK73" s="113"/>
      <c r="BL73" s="109"/>
    </row>
    <row r="74" spans="1:64" ht="13.5" customHeight="1" hidden="1">
      <c r="A74" s="108"/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113"/>
      <c r="BC74" s="109"/>
      <c r="BD74" s="113"/>
      <c r="BE74" s="113"/>
      <c r="BF74" s="109"/>
      <c r="BG74" s="113"/>
      <c r="BH74" s="113"/>
      <c r="BI74" s="109"/>
      <c r="BJ74" s="113"/>
      <c r="BK74" s="113"/>
      <c r="BL74" s="109"/>
    </row>
    <row r="75" spans="1:64" ht="13.5" customHeight="1" hidden="1">
      <c r="A75" s="285" t="s">
        <v>467</v>
      </c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113"/>
      <c r="BC75" s="109"/>
      <c r="BD75" s="113"/>
      <c r="BE75" s="113"/>
      <c r="BF75" s="109"/>
      <c r="BG75" s="113"/>
      <c r="BH75" s="113"/>
      <c r="BI75" s="109"/>
      <c r="BJ75" s="113"/>
      <c r="BK75" s="113"/>
      <c r="BL75" s="109"/>
    </row>
    <row r="76" spans="1:64" ht="13.5" customHeight="1" hidden="1">
      <c r="A76" s="285"/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113"/>
      <c r="BC76" s="109"/>
      <c r="BD76" s="113"/>
      <c r="BE76" s="113"/>
      <c r="BF76" s="109"/>
      <c r="BG76" s="113"/>
      <c r="BH76" s="113"/>
      <c r="BI76" s="109"/>
      <c r="BJ76" s="113"/>
      <c r="BK76" s="113"/>
      <c r="BL76" s="109"/>
    </row>
    <row r="77" spans="1:64" ht="13.5" customHeight="1" hidden="1">
      <c r="A77" s="285"/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113"/>
      <c r="BC77" s="109"/>
      <c r="BD77" s="113"/>
      <c r="BE77" s="113"/>
      <c r="BF77" s="109"/>
      <c r="BG77" s="113"/>
      <c r="BH77" s="113"/>
      <c r="BI77" s="109"/>
      <c r="BJ77" s="113"/>
      <c r="BK77" s="113"/>
      <c r="BL77" s="109"/>
    </row>
    <row r="78" spans="1:64" ht="13.5" customHeight="1" hidden="1">
      <c r="A78" s="285"/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113"/>
      <c r="BC78" s="109"/>
      <c r="BD78" s="113"/>
      <c r="BE78" s="113"/>
      <c r="BF78" s="109"/>
      <c r="BG78" s="113"/>
      <c r="BH78" s="113"/>
      <c r="BI78" s="109"/>
      <c r="BJ78" s="113"/>
      <c r="BK78" s="113"/>
      <c r="BL78" s="109"/>
    </row>
    <row r="79" spans="1:64" ht="13.5" customHeight="1" hidden="1">
      <c r="A79" s="285"/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113"/>
      <c r="BC79" s="109"/>
      <c r="BD79" s="113"/>
      <c r="BE79" s="113"/>
      <c r="BF79" s="109"/>
      <c r="BG79" s="113"/>
      <c r="BH79" s="113"/>
      <c r="BI79" s="109"/>
      <c r="BJ79" s="113"/>
      <c r="BK79" s="113"/>
      <c r="BL79" s="109"/>
    </row>
    <row r="80" spans="1:64" ht="13.5" customHeight="1" hidden="1">
      <c r="A80" s="285"/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113"/>
      <c r="BC80" s="109"/>
      <c r="BD80" s="113"/>
      <c r="BE80" s="113"/>
      <c r="BF80" s="109"/>
      <c r="BG80" s="113"/>
      <c r="BH80" s="113"/>
      <c r="BI80" s="109"/>
      <c r="BJ80" s="113"/>
      <c r="BK80" s="113"/>
      <c r="BL80" s="109"/>
    </row>
    <row r="81" spans="1:64" ht="13.5" customHeight="1" hidden="1">
      <c r="A81" s="108"/>
      <c r="B81" s="271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1"/>
      <c r="AG81" s="271"/>
      <c r="AH81" s="271"/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271"/>
      <c r="AY81" s="271"/>
      <c r="AZ81" s="271"/>
      <c r="BA81" s="271"/>
      <c r="BB81" s="113"/>
      <c r="BC81" s="109"/>
      <c r="BD81" s="113"/>
      <c r="BE81" s="113"/>
      <c r="BF81" s="109"/>
      <c r="BG81" s="113"/>
      <c r="BH81" s="113"/>
      <c r="BI81" s="109"/>
      <c r="BJ81" s="113"/>
      <c r="BK81" s="113"/>
      <c r="BL81" s="109"/>
    </row>
    <row r="82" spans="1:64" ht="13.5" customHeight="1" hidden="1">
      <c r="A82" s="285" t="s">
        <v>468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113"/>
      <c r="BC82" s="109"/>
      <c r="BD82" s="113"/>
      <c r="BE82" s="113"/>
      <c r="BF82" s="109"/>
      <c r="BG82" s="113"/>
      <c r="BH82" s="113"/>
      <c r="BI82" s="109"/>
      <c r="BJ82" s="113"/>
      <c r="BK82" s="113"/>
      <c r="BL82" s="109"/>
    </row>
    <row r="83" spans="1:64" ht="13.5" customHeight="1" hidden="1">
      <c r="A83" s="285"/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3"/>
      <c r="AQ83" s="273"/>
      <c r="AR83" s="273"/>
      <c r="AS83" s="273"/>
      <c r="AT83" s="273"/>
      <c r="AU83" s="273"/>
      <c r="AV83" s="273"/>
      <c r="AW83" s="273"/>
      <c r="AX83" s="273"/>
      <c r="AY83" s="273"/>
      <c r="AZ83" s="273"/>
      <c r="BA83" s="273"/>
      <c r="BB83" s="113"/>
      <c r="BC83" s="109"/>
      <c r="BD83" s="113"/>
      <c r="BE83" s="113"/>
      <c r="BF83" s="109"/>
      <c r="BG83" s="113"/>
      <c r="BH83" s="113"/>
      <c r="BI83" s="109"/>
      <c r="BJ83" s="113"/>
      <c r="BK83" s="113"/>
      <c r="BL83" s="109"/>
    </row>
    <row r="84" spans="1:64" ht="13.5" customHeight="1" hidden="1">
      <c r="A84" s="285"/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  <c r="AM84" s="273"/>
      <c r="AN84" s="273"/>
      <c r="AO84" s="273"/>
      <c r="AP84" s="273"/>
      <c r="AQ84" s="273"/>
      <c r="AR84" s="273"/>
      <c r="AS84" s="273"/>
      <c r="AT84" s="273"/>
      <c r="AU84" s="273"/>
      <c r="AV84" s="273"/>
      <c r="AW84" s="273"/>
      <c r="AX84" s="273"/>
      <c r="AY84" s="273"/>
      <c r="AZ84" s="273"/>
      <c r="BA84" s="273"/>
      <c r="BB84" s="113"/>
      <c r="BC84" s="109"/>
      <c r="BD84" s="113"/>
      <c r="BE84" s="113"/>
      <c r="BF84" s="109"/>
      <c r="BG84" s="113"/>
      <c r="BH84" s="113"/>
      <c r="BI84" s="109"/>
      <c r="BJ84" s="113"/>
      <c r="BK84" s="113"/>
      <c r="BL84" s="109"/>
    </row>
    <row r="85" spans="1:64" ht="13.5" customHeight="1" hidden="1">
      <c r="A85" s="285"/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273"/>
      <c r="AQ85" s="273"/>
      <c r="AR85" s="273"/>
      <c r="AS85" s="273"/>
      <c r="AT85" s="273"/>
      <c r="AU85" s="273"/>
      <c r="AV85" s="273"/>
      <c r="AW85" s="273"/>
      <c r="AX85" s="273"/>
      <c r="AY85" s="273"/>
      <c r="AZ85" s="273"/>
      <c r="BA85" s="273"/>
      <c r="BB85" s="113"/>
      <c r="BC85" s="109"/>
      <c r="BD85" s="113"/>
      <c r="BE85" s="113"/>
      <c r="BF85" s="109"/>
      <c r="BG85" s="113"/>
      <c r="BH85" s="113"/>
      <c r="BI85" s="109"/>
      <c r="BJ85" s="113"/>
      <c r="BK85" s="113"/>
      <c r="BL85" s="109"/>
    </row>
    <row r="86" spans="1:64" ht="13.5" customHeight="1" hidden="1">
      <c r="A86" s="285"/>
      <c r="B86" s="273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273"/>
      <c r="AW86" s="273"/>
      <c r="AX86" s="273"/>
      <c r="AY86" s="273"/>
      <c r="AZ86" s="273"/>
      <c r="BA86" s="273"/>
      <c r="BB86" s="113"/>
      <c r="BC86" s="109"/>
      <c r="BD86" s="113"/>
      <c r="BE86" s="113"/>
      <c r="BF86" s="109"/>
      <c r="BG86" s="113"/>
      <c r="BH86" s="113"/>
      <c r="BI86" s="109"/>
      <c r="BJ86" s="113"/>
      <c r="BK86" s="113"/>
      <c r="BL86" s="109"/>
    </row>
    <row r="87" spans="1:64" ht="13.5" customHeight="1" hidden="1">
      <c r="A87" s="285"/>
      <c r="B87" s="273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  <c r="AO87" s="273"/>
      <c r="AP87" s="273"/>
      <c r="AQ87" s="273"/>
      <c r="AR87" s="273"/>
      <c r="AS87" s="273"/>
      <c r="AT87" s="273"/>
      <c r="AU87" s="273"/>
      <c r="AV87" s="273"/>
      <c r="AW87" s="273"/>
      <c r="AX87" s="273"/>
      <c r="AY87" s="273"/>
      <c r="AZ87" s="273"/>
      <c r="BA87" s="273"/>
      <c r="BB87" s="113"/>
      <c r="BC87" s="109"/>
      <c r="BD87" s="113"/>
      <c r="BE87" s="113"/>
      <c r="BF87" s="109"/>
      <c r="BG87" s="113"/>
      <c r="BH87" s="113"/>
      <c r="BI87" s="109"/>
      <c r="BJ87" s="113"/>
      <c r="BK87" s="113"/>
      <c r="BL87" s="109"/>
    </row>
    <row r="88" spans="1:64" ht="13.5" customHeight="1" hidden="1">
      <c r="A88" s="108"/>
      <c r="B88" s="271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1"/>
      <c r="AH88" s="271"/>
      <c r="AI88" s="271"/>
      <c r="AJ88" s="271"/>
      <c r="AK88" s="271"/>
      <c r="AL88" s="271"/>
      <c r="AM88" s="271"/>
      <c r="AN88" s="271"/>
      <c r="AO88" s="271"/>
      <c r="AP88" s="271"/>
      <c r="AQ88" s="271"/>
      <c r="AR88" s="271"/>
      <c r="AS88" s="271"/>
      <c r="AT88" s="271"/>
      <c r="AU88" s="271"/>
      <c r="AV88" s="271"/>
      <c r="AW88" s="271"/>
      <c r="AX88" s="271"/>
      <c r="AY88" s="271"/>
      <c r="AZ88" s="271"/>
      <c r="BA88" s="271"/>
      <c r="BB88" s="113"/>
      <c r="BC88" s="109"/>
      <c r="BD88" s="113"/>
      <c r="BE88" s="113"/>
      <c r="BF88" s="109"/>
      <c r="BG88" s="113"/>
      <c r="BH88" s="113"/>
      <c r="BI88" s="109"/>
      <c r="BJ88" s="113"/>
      <c r="BK88" s="113"/>
      <c r="BL88" s="109"/>
    </row>
    <row r="89" spans="1:64" ht="13.5" customHeight="1" hidden="1">
      <c r="A89" s="285" t="s">
        <v>469</v>
      </c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I89" s="273"/>
      <c r="AJ89" s="273"/>
      <c r="AK89" s="273"/>
      <c r="AL89" s="273"/>
      <c r="AM89" s="273"/>
      <c r="AN89" s="273"/>
      <c r="AO89" s="273"/>
      <c r="AP89" s="273"/>
      <c r="AQ89" s="273"/>
      <c r="AR89" s="273"/>
      <c r="AS89" s="273"/>
      <c r="AT89" s="273"/>
      <c r="AU89" s="273"/>
      <c r="AV89" s="273"/>
      <c r="AW89" s="273"/>
      <c r="AX89" s="273"/>
      <c r="AY89" s="273"/>
      <c r="AZ89" s="273"/>
      <c r="BA89" s="273"/>
      <c r="BB89" s="113"/>
      <c r="BC89" s="109"/>
      <c r="BD89" s="113"/>
      <c r="BE89" s="113"/>
      <c r="BF89" s="109"/>
      <c r="BG89" s="113"/>
      <c r="BH89" s="113"/>
      <c r="BI89" s="109"/>
      <c r="BJ89" s="113"/>
      <c r="BK89" s="113"/>
      <c r="BL89" s="109"/>
    </row>
    <row r="90" spans="1:64" ht="13.5" customHeight="1" hidden="1">
      <c r="A90" s="285"/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273"/>
      <c r="AQ90" s="273"/>
      <c r="AR90" s="273"/>
      <c r="AS90" s="273"/>
      <c r="AT90" s="273"/>
      <c r="AU90" s="273"/>
      <c r="AV90" s="273"/>
      <c r="AW90" s="273"/>
      <c r="AX90" s="273"/>
      <c r="AY90" s="273"/>
      <c r="AZ90" s="273"/>
      <c r="BA90" s="273"/>
      <c r="BB90" s="113"/>
      <c r="BC90" s="109"/>
      <c r="BD90" s="113"/>
      <c r="BE90" s="113"/>
      <c r="BF90" s="109"/>
      <c r="BG90" s="113"/>
      <c r="BH90" s="113"/>
      <c r="BI90" s="109"/>
      <c r="BJ90" s="113"/>
      <c r="BK90" s="113"/>
      <c r="BL90" s="109"/>
    </row>
    <row r="91" spans="1:64" ht="13.5" customHeight="1" hidden="1">
      <c r="A91" s="285"/>
      <c r="B91" s="273"/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273"/>
      <c r="AQ91" s="273"/>
      <c r="AR91" s="273"/>
      <c r="AS91" s="273"/>
      <c r="AT91" s="273"/>
      <c r="AU91" s="273"/>
      <c r="AV91" s="273"/>
      <c r="AW91" s="273"/>
      <c r="AX91" s="273"/>
      <c r="AY91" s="273"/>
      <c r="AZ91" s="273"/>
      <c r="BA91" s="273"/>
      <c r="BB91" s="113"/>
      <c r="BC91" s="109"/>
      <c r="BD91" s="113"/>
      <c r="BE91" s="113"/>
      <c r="BF91" s="109"/>
      <c r="BG91" s="113"/>
      <c r="BH91" s="113"/>
      <c r="BI91" s="109"/>
      <c r="BJ91" s="113"/>
      <c r="BK91" s="113"/>
      <c r="BL91" s="109"/>
    </row>
    <row r="92" spans="1:64" ht="13.5" customHeight="1" hidden="1">
      <c r="A92" s="285"/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273"/>
      <c r="AX92" s="273"/>
      <c r="AY92" s="273"/>
      <c r="AZ92" s="273"/>
      <c r="BA92" s="273"/>
      <c r="BB92" s="113"/>
      <c r="BC92" s="109"/>
      <c r="BD92" s="113"/>
      <c r="BE92" s="113"/>
      <c r="BF92" s="109"/>
      <c r="BG92" s="113"/>
      <c r="BH92" s="113"/>
      <c r="BI92" s="109"/>
      <c r="BJ92" s="113"/>
      <c r="BK92" s="113"/>
      <c r="BL92" s="109"/>
    </row>
    <row r="93" spans="1:64" ht="13.5" customHeight="1" hidden="1">
      <c r="A93" s="285"/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273"/>
      <c r="AV93" s="273"/>
      <c r="AW93" s="273"/>
      <c r="AX93" s="273"/>
      <c r="AY93" s="273"/>
      <c r="AZ93" s="273"/>
      <c r="BA93" s="273"/>
      <c r="BB93" s="113"/>
      <c r="BC93" s="109"/>
      <c r="BD93" s="113"/>
      <c r="BE93" s="113"/>
      <c r="BF93" s="109"/>
      <c r="BG93" s="113"/>
      <c r="BH93" s="113"/>
      <c r="BI93" s="109"/>
      <c r="BJ93" s="113"/>
      <c r="BK93" s="113"/>
      <c r="BL93" s="109"/>
    </row>
    <row r="94" spans="1:64" ht="13.5" customHeight="1" hidden="1">
      <c r="A94" s="285"/>
      <c r="B94" s="273"/>
      <c r="C94" s="273"/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113"/>
      <c r="BC94" s="109"/>
      <c r="BD94" s="113"/>
      <c r="BE94" s="113"/>
      <c r="BF94" s="109"/>
      <c r="BG94" s="113"/>
      <c r="BH94" s="113"/>
      <c r="BI94" s="109"/>
      <c r="BJ94" s="113"/>
      <c r="BK94" s="113"/>
      <c r="BL94" s="109"/>
    </row>
    <row r="95" spans="1:64" ht="13.5" customHeight="1" hidden="1">
      <c r="A95" s="108"/>
      <c r="B95" s="271"/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  <c r="AB95" s="271"/>
      <c r="AC95" s="271"/>
      <c r="AD95" s="271"/>
      <c r="AE95" s="271"/>
      <c r="AF95" s="271"/>
      <c r="AG95" s="271"/>
      <c r="AH95" s="271"/>
      <c r="AI95" s="271"/>
      <c r="AJ95" s="271"/>
      <c r="AK95" s="271"/>
      <c r="AL95" s="271"/>
      <c r="AM95" s="271"/>
      <c r="AN95" s="271"/>
      <c r="AO95" s="271"/>
      <c r="AP95" s="271"/>
      <c r="AQ95" s="271"/>
      <c r="AR95" s="271"/>
      <c r="AS95" s="271"/>
      <c r="AT95" s="271"/>
      <c r="AU95" s="271"/>
      <c r="AV95" s="271"/>
      <c r="AW95" s="271"/>
      <c r="AX95" s="271"/>
      <c r="AY95" s="271"/>
      <c r="AZ95" s="271"/>
      <c r="BA95" s="271"/>
      <c r="BB95" s="113"/>
      <c r="BC95" s="109"/>
      <c r="BD95" s="113"/>
      <c r="BE95" s="113"/>
      <c r="BF95" s="109"/>
      <c r="BG95" s="113"/>
      <c r="BH95" s="113"/>
      <c r="BI95" s="109"/>
      <c r="BJ95" s="113"/>
      <c r="BK95" s="113"/>
      <c r="BL95" s="109"/>
    </row>
    <row r="96" spans="1:64" ht="13.5" customHeight="1" hidden="1">
      <c r="A96" s="285" t="s">
        <v>470</v>
      </c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  <c r="AH96" s="273"/>
      <c r="AI96" s="273"/>
      <c r="AJ96" s="273"/>
      <c r="AK96" s="273"/>
      <c r="AL96" s="273"/>
      <c r="AM96" s="273"/>
      <c r="AN96" s="273"/>
      <c r="AO96" s="273"/>
      <c r="AP96" s="273"/>
      <c r="AQ96" s="273"/>
      <c r="AR96" s="273"/>
      <c r="AS96" s="273"/>
      <c r="AT96" s="273"/>
      <c r="AU96" s="273"/>
      <c r="AV96" s="273"/>
      <c r="AW96" s="273"/>
      <c r="AX96" s="273"/>
      <c r="AY96" s="273"/>
      <c r="AZ96" s="273"/>
      <c r="BA96" s="273"/>
      <c r="BB96" s="113"/>
      <c r="BC96" s="109"/>
      <c r="BD96" s="113"/>
      <c r="BE96" s="113"/>
      <c r="BF96" s="109"/>
      <c r="BG96" s="113"/>
      <c r="BH96" s="113"/>
      <c r="BI96" s="109"/>
      <c r="BJ96" s="113"/>
      <c r="BK96" s="113"/>
      <c r="BL96" s="109"/>
    </row>
    <row r="97" spans="1:64" ht="13.5" customHeight="1" hidden="1">
      <c r="A97" s="285"/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73"/>
      <c r="AM97" s="273"/>
      <c r="AN97" s="273"/>
      <c r="AO97" s="273"/>
      <c r="AP97" s="273"/>
      <c r="AQ97" s="273"/>
      <c r="AR97" s="273"/>
      <c r="AS97" s="273"/>
      <c r="AT97" s="273"/>
      <c r="AU97" s="273"/>
      <c r="AV97" s="273"/>
      <c r="AW97" s="273"/>
      <c r="AX97" s="273"/>
      <c r="AY97" s="273"/>
      <c r="AZ97" s="273"/>
      <c r="BA97" s="273"/>
      <c r="BB97" s="113"/>
      <c r="BC97" s="109"/>
      <c r="BD97" s="113"/>
      <c r="BE97" s="113"/>
      <c r="BF97" s="109"/>
      <c r="BG97" s="113"/>
      <c r="BH97" s="113"/>
      <c r="BI97" s="109"/>
      <c r="BJ97" s="113"/>
      <c r="BK97" s="113"/>
      <c r="BL97" s="109"/>
    </row>
    <row r="98" spans="1:64" ht="13.5" customHeight="1" hidden="1">
      <c r="A98" s="285"/>
      <c r="B98" s="273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73"/>
      <c r="AM98" s="273"/>
      <c r="AN98" s="273"/>
      <c r="AO98" s="273"/>
      <c r="AP98" s="273"/>
      <c r="AQ98" s="273"/>
      <c r="AR98" s="273"/>
      <c r="AS98" s="273"/>
      <c r="AT98" s="273"/>
      <c r="AU98" s="273"/>
      <c r="AV98" s="273"/>
      <c r="AW98" s="273"/>
      <c r="AX98" s="273"/>
      <c r="AY98" s="273"/>
      <c r="AZ98" s="273"/>
      <c r="BA98" s="273"/>
      <c r="BB98" s="113"/>
      <c r="BC98" s="109"/>
      <c r="BD98" s="113"/>
      <c r="BE98" s="113"/>
      <c r="BF98" s="109"/>
      <c r="BG98" s="113"/>
      <c r="BH98" s="113"/>
      <c r="BI98" s="109"/>
      <c r="BJ98" s="113"/>
      <c r="BK98" s="113"/>
      <c r="BL98" s="109"/>
    </row>
    <row r="99" spans="1:64" ht="13.5" customHeight="1" hidden="1">
      <c r="A99" s="285"/>
      <c r="B99" s="273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I99" s="273"/>
      <c r="AJ99" s="273"/>
      <c r="AK99" s="273"/>
      <c r="AL99" s="273"/>
      <c r="AM99" s="273"/>
      <c r="AN99" s="273"/>
      <c r="AO99" s="273"/>
      <c r="AP99" s="273"/>
      <c r="AQ99" s="273"/>
      <c r="AR99" s="273"/>
      <c r="AS99" s="273"/>
      <c r="AT99" s="273"/>
      <c r="AU99" s="273"/>
      <c r="AV99" s="273"/>
      <c r="AW99" s="273"/>
      <c r="AX99" s="273"/>
      <c r="AY99" s="273"/>
      <c r="AZ99" s="273"/>
      <c r="BA99" s="273"/>
      <c r="BB99" s="113"/>
      <c r="BC99" s="109"/>
      <c r="BD99" s="113"/>
      <c r="BE99" s="113"/>
      <c r="BF99" s="109"/>
      <c r="BG99" s="113"/>
      <c r="BH99" s="113"/>
      <c r="BI99" s="109"/>
      <c r="BJ99" s="113"/>
      <c r="BK99" s="113"/>
      <c r="BL99" s="109"/>
    </row>
    <row r="100" spans="1:64" ht="13.5" customHeight="1" hidden="1">
      <c r="A100" s="285"/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I100" s="273"/>
      <c r="AJ100" s="273"/>
      <c r="AK100" s="273"/>
      <c r="AL100" s="273"/>
      <c r="AM100" s="273"/>
      <c r="AN100" s="273"/>
      <c r="AO100" s="273"/>
      <c r="AP100" s="273"/>
      <c r="AQ100" s="273"/>
      <c r="AR100" s="273"/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113"/>
      <c r="BC100" s="109"/>
      <c r="BD100" s="113"/>
      <c r="BE100" s="113"/>
      <c r="BF100" s="109"/>
      <c r="BG100" s="113"/>
      <c r="BH100" s="113"/>
      <c r="BI100" s="109"/>
      <c r="BJ100" s="113"/>
      <c r="BK100" s="113"/>
      <c r="BL100" s="109"/>
    </row>
    <row r="101" spans="1:64" ht="13.5" customHeight="1" hidden="1">
      <c r="A101" s="285"/>
      <c r="B101" s="273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3"/>
      <c r="AI101" s="273"/>
      <c r="AJ101" s="273"/>
      <c r="AK101" s="273"/>
      <c r="AL101" s="273"/>
      <c r="AM101" s="273"/>
      <c r="AN101" s="273"/>
      <c r="AO101" s="273"/>
      <c r="AP101" s="273"/>
      <c r="AQ101" s="273"/>
      <c r="AR101" s="273"/>
      <c r="AS101" s="273"/>
      <c r="AT101" s="273"/>
      <c r="AU101" s="273"/>
      <c r="AV101" s="273"/>
      <c r="AW101" s="273"/>
      <c r="AX101" s="273"/>
      <c r="AY101" s="273"/>
      <c r="AZ101" s="273"/>
      <c r="BA101" s="273"/>
      <c r="BB101" s="113"/>
      <c r="BC101" s="109"/>
      <c r="BD101" s="113"/>
      <c r="BE101" s="113"/>
      <c r="BF101" s="109"/>
      <c r="BG101" s="113"/>
      <c r="BH101" s="113"/>
      <c r="BI101" s="109"/>
      <c r="BJ101" s="113"/>
      <c r="BK101" s="113"/>
      <c r="BL101" s="109"/>
    </row>
    <row r="102" spans="1:64" ht="13.5" customHeight="1" hidden="1">
      <c r="A102" s="108"/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1"/>
      <c r="AD102" s="271"/>
      <c r="AE102" s="271"/>
      <c r="AF102" s="271"/>
      <c r="AG102" s="271"/>
      <c r="AH102" s="271"/>
      <c r="AI102" s="271"/>
      <c r="AJ102" s="271"/>
      <c r="AK102" s="271"/>
      <c r="AL102" s="271"/>
      <c r="AM102" s="271"/>
      <c r="AN102" s="271"/>
      <c r="AO102" s="271"/>
      <c r="AP102" s="271"/>
      <c r="AQ102" s="271"/>
      <c r="AR102" s="271"/>
      <c r="AS102" s="271"/>
      <c r="AT102" s="271"/>
      <c r="AU102" s="271"/>
      <c r="AV102" s="271"/>
      <c r="AW102" s="271"/>
      <c r="AX102" s="271"/>
      <c r="AY102" s="271"/>
      <c r="AZ102" s="271"/>
      <c r="BA102" s="271"/>
      <c r="BB102" s="113"/>
      <c r="BC102" s="109"/>
      <c r="BD102" s="113"/>
      <c r="BE102" s="113"/>
      <c r="BF102" s="109"/>
      <c r="BG102" s="113"/>
      <c r="BH102" s="113"/>
      <c r="BI102" s="109"/>
      <c r="BJ102" s="113"/>
      <c r="BK102" s="113"/>
      <c r="BL102" s="109"/>
    </row>
    <row r="103" spans="1:64" ht="13.5" customHeight="1" hidden="1">
      <c r="A103" s="285" t="s">
        <v>471</v>
      </c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I103" s="273"/>
      <c r="AJ103" s="273"/>
      <c r="AK103" s="273"/>
      <c r="AL103" s="273"/>
      <c r="AM103" s="273"/>
      <c r="AN103" s="273"/>
      <c r="AO103" s="273"/>
      <c r="AP103" s="273"/>
      <c r="AQ103" s="273"/>
      <c r="AR103" s="273"/>
      <c r="AS103" s="273"/>
      <c r="AT103" s="273"/>
      <c r="AU103" s="273"/>
      <c r="AV103" s="273"/>
      <c r="AW103" s="273"/>
      <c r="AX103" s="273"/>
      <c r="AY103" s="273"/>
      <c r="AZ103" s="273"/>
      <c r="BA103" s="273"/>
      <c r="BB103" s="113"/>
      <c r="BC103" s="109"/>
      <c r="BD103" s="113"/>
      <c r="BE103" s="113"/>
      <c r="BF103" s="109"/>
      <c r="BG103" s="113"/>
      <c r="BH103" s="113"/>
      <c r="BI103" s="109"/>
      <c r="BJ103" s="113"/>
      <c r="BK103" s="113"/>
      <c r="BL103" s="109"/>
    </row>
    <row r="104" spans="1:64" ht="13.5" customHeight="1" hidden="1">
      <c r="A104" s="285"/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273"/>
      <c r="AL104" s="273"/>
      <c r="AM104" s="273"/>
      <c r="AN104" s="273"/>
      <c r="AO104" s="273"/>
      <c r="AP104" s="273"/>
      <c r="AQ104" s="273"/>
      <c r="AR104" s="273"/>
      <c r="AS104" s="273"/>
      <c r="AT104" s="273"/>
      <c r="AU104" s="273"/>
      <c r="AV104" s="273"/>
      <c r="AW104" s="273"/>
      <c r="AX104" s="273"/>
      <c r="AY104" s="273"/>
      <c r="AZ104" s="273"/>
      <c r="BA104" s="273"/>
      <c r="BB104" s="113"/>
      <c r="BC104" s="109"/>
      <c r="BD104" s="113"/>
      <c r="BE104" s="113"/>
      <c r="BF104" s="109"/>
      <c r="BG104" s="113"/>
      <c r="BH104" s="113"/>
      <c r="BI104" s="109"/>
      <c r="BJ104" s="113"/>
      <c r="BK104" s="113"/>
      <c r="BL104" s="109"/>
    </row>
    <row r="105" spans="1:64" ht="13.5" customHeight="1" hidden="1">
      <c r="A105" s="285"/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I105" s="273"/>
      <c r="AJ105" s="273"/>
      <c r="AK105" s="273"/>
      <c r="AL105" s="273"/>
      <c r="AM105" s="273"/>
      <c r="AN105" s="273"/>
      <c r="AO105" s="273"/>
      <c r="AP105" s="273"/>
      <c r="AQ105" s="273"/>
      <c r="AR105" s="273"/>
      <c r="AS105" s="273"/>
      <c r="AT105" s="273"/>
      <c r="AU105" s="273"/>
      <c r="AV105" s="273"/>
      <c r="AW105" s="273"/>
      <c r="AX105" s="273"/>
      <c r="AY105" s="273"/>
      <c r="AZ105" s="273"/>
      <c r="BA105" s="273"/>
      <c r="BB105" s="113"/>
      <c r="BC105" s="109"/>
      <c r="BD105" s="113"/>
      <c r="BE105" s="113"/>
      <c r="BF105" s="109"/>
      <c r="BG105" s="113"/>
      <c r="BH105" s="113"/>
      <c r="BI105" s="109"/>
      <c r="BJ105" s="113"/>
      <c r="BK105" s="113"/>
      <c r="BL105" s="109"/>
    </row>
    <row r="106" spans="1:64" ht="13.5" customHeight="1" hidden="1">
      <c r="A106" s="285"/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  <c r="AK106" s="273"/>
      <c r="AL106" s="273"/>
      <c r="AM106" s="273"/>
      <c r="AN106" s="273"/>
      <c r="AO106" s="273"/>
      <c r="AP106" s="273"/>
      <c r="AQ106" s="273"/>
      <c r="AR106" s="273"/>
      <c r="AS106" s="273"/>
      <c r="AT106" s="273"/>
      <c r="AU106" s="273"/>
      <c r="AV106" s="273"/>
      <c r="AW106" s="273"/>
      <c r="AX106" s="273"/>
      <c r="AY106" s="273"/>
      <c r="AZ106" s="273"/>
      <c r="BA106" s="273"/>
      <c r="BB106" s="113"/>
      <c r="BC106" s="109"/>
      <c r="BD106" s="113"/>
      <c r="BE106" s="113"/>
      <c r="BF106" s="109"/>
      <c r="BG106" s="113"/>
      <c r="BH106" s="113"/>
      <c r="BI106" s="109"/>
      <c r="BJ106" s="113"/>
      <c r="BK106" s="113"/>
      <c r="BL106" s="109"/>
    </row>
    <row r="107" spans="1:64" ht="13.5" customHeight="1" hidden="1">
      <c r="A107" s="285"/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273"/>
      <c r="AV107" s="273"/>
      <c r="AW107" s="273"/>
      <c r="AX107" s="273"/>
      <c r="AY107" s="273"/>
      <c r="AZ107" s="273"/>
      <c r="BA107" s="273"/>
      <c r="BB107" s="113"/>
      <c r="BC107" s="109"/>
      <c r="BD107" s="113"/>
      <c r="BE107" s="113"/>
      <c r="BF107" s="109"/>
      <c r="BG107" s="113"/>
      <c r="BH107" s="113"/>
      <c r="BI107" s="109"/>
      <c r="BJ107" s="113"/>
      <c r="BK107" s="113"/>
      <c r="BL107" s="109"/>
    </row>
    <row r="108" spans="1:64" ht="13.5" customHeight="1" hidden="1">
      <c r="A108" s="285"/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273"/>
      <c r="AL108" s="273"/>
      <c r="AM108" s="273"/>
      <c r="AN108" s="273"/>
      <c r="AO108" s="273"/>
      <c r="AP108" s="273"/>
      <c r="AQ108" s="273"/>
      <c r="AR108" s="273"/>
      <c r="AS108" s="273"/>
      <c r="AT108" s="273"/>
      <c r="AU108" s="273"/>
      <c r="AV108" s="273"/>
      <c r="AW108" s="273"/>
      <c r="AX108" s="273"/>
      <c r="AY108" s="273"/>
      <c r="AZ108" s="273"/>
      <c r="BA108" s="273"/>
      <c r="BB108" s="113"/>
      <c r="BC108" s="109"/>
      <c r="BD108" s="113"/>
      <c r="BE108" s="113"/>
      <c r="BF108" s="109"/>
      <c r="BG108" s="113"/>
      <c r="BH108" s="113"/>
      <c r="BI108" s="109"/>
      <c r="BJ108" s="113"/>
      <c r="BK108" s="113"/>
      <c r="BL108" s="109"/>
    </row>
    <row r="109" spans="1:64" ht="13.5" customHeight="1" hidden="1">
      <c r="A109" s="108"/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  <c r="AB109" s="271"/>
      <c r="AC109" s="271"/>
      <c r="AD109" s="271"/>
      <c r="AE109" s="271"/>
      <c r="AF109" s="271"/>
      <c r="AG109" s="271"/>
      <c r="AH109" s="271"/>
      <c r="AI109" s="271"/>
      <c r="AJ109" s="271"/>
      <c r="AK109" s="271"/>
      <c r="AL109" s="271"/>
      <c r="AM109" s="271"/>
      <c r="AN109" s="271"/>
      <c r="AO109" s="271"/>
      <c r="AP109" s="271"/>
      <c r="AQ109" s="271"/>
      <c r="AR109" s="271"/>
      <c r="AS109" s="271"/>
      <c r="AT109" s="271"/>
      <c r="AU109" s="271"/>
      <c r="AV109" s="271"/>
      <c r="AW109" s="271"/>
      <c r="AX109" s="271"/>
      <c r="AY109" s="271"/>
      <c r="AZ109" s="271"/>
      <c r="BA109" s="271"/>
      <c r="BB109" s="113"/>
      <c r="BC109" s="109"/>
      <c r="BD109" s="113"/>
      <c r="BE109" s="113"/>
      <c r="BF109" s="109"/>
      <c r="BG109" s="113"/>
      <c r="BH109" s="113"/>
      <c r="BI109" s="109"/>
      <c r="BJ109" s="113"/>
      <c r="BK109" s="113"/>
      <c r="BL109" s="109"/>
    </row>
    <row r="110" spans="1:64" ht="13.5" customHeight="1" hidden="1">
      <c r="A110" s="285" t="s">
        <v>472</v>
      </c>
      <c r="B110" s="273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  <c r="AG110" s="273"/>
      <c r="AH110" s="273"/>
      <c r="AI110" s="273"/>
      <c r="AJ110" s="273"/>
      <c r="AK110" s="273"/>
      <c r="AL110" s="273"/>
      <c r="AM110" s="273"/>
      <c r="AN110" s="273"/>
      <c r="AO110" s="273"/>
      <c r="AP110" s="273"/>
      <c r="AQ110" s="273"/>
      <c r="AR110" s="273"/>
      <c r="AS110" s="273"/>
      <c r="AT110" s="273"/>
      <c r="AU110" s="273"/>
      <c r="AV110" s="273"/>
      <c r="AW110" s="273"/>
      <c r="AX110" s="273"/>
      <c r="AY110" s="273"/>
      <c r="AZ110" s="273"/>
      <c r="BA110" s="273"/>
      <c r="BB110" s="113"/>
      <c r="BC110" s="109"/>
      <c r="BD110" s="113"/>
      <c r="BE110" s="113"/>
      <c r="BF110" s="109"/>
      <c r="BG110" s="113"/>
      <c r="BH110" s="113"/>
      <c r="BI110" s="109"/>
      <c r="BJ110" s="113"/>
      <c r="BK110" s="113"/>
      <c r="BL110" s="109"/>
    </row>
    <row r="111" spans="1:64" ht="13.5" customHeight="1" hidden="1">
      <c r="A111" s="285"/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273"/>
      <c r="AL111" s="273"/>
      <c r="AM111" s="273"/>
      <c r="AN111" s="273"/>
      <c r="AO111" s="273"/>
      <c r="AP111" s="273"/>
      <c r="AQ111" s="273"/>
      <c r="AR111" s="273"/>
      <c r="AS111" s="273"/>
      <c r="AT111" s="273"/>
      <c r="AU111" s="273"/>
      <c r="AV111" s="273"/>
      <c r="AW111" s="273"/>
      <c r="AX111" s="273"/>
      <c r="AY111" s="273"/>
      <c r="AZ111" s="273"/>
      <c r="BA111" s="273"/>
      <c r="BB111" s="113"/>
      <c r="BC111" s="109"/>
      <c r="BD111" s="113"/>
      <c r="BE111" s="113"/>
      <c r="BF111" s="109"/>
      <c r="BG111" s="113"/>
      <c r="BH111" s="113"/>
      <c r="BI111" s="109"/>
      <c r="BJ111" s="113"/>
      <c r="BK111" s="113"/>
      <c r="BL111" s="109"/>
    </row>
    <row r="112" spans="1:64" ht="13.5" customHeight="1" hidden="1">
      <c r="A112" s="285"/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I112" s="273"/>
      <c r="AJ112" s="273"/>
      <c r="AK112" s="273"/>
      <c r="AL112" s="273"/>
      <c r="AM112" s="273"/>
      <c r="AN112" s="273"/>
      <c r="AO112" s="273"/>
      <c r="AP112" s="273"/>
      <c r="AQ112" s="273"/>
      <c r="AR112" s="273"/>
      <c r="AS112" s="273"/>
      <c r="AT112" s="273"/>
      <c r="AU112" s="273"/>
      <c r="AV112" s="273"/>
      <c r="AW112" s="273"/>
      <c r="AX112" s="273"/>
      <c r="AY112" s="273"/>
      <c r="AZ112" s="273"/>
      <c r="BA112" s="273"/>
      <c r="BB112" s="113"/>
      <c r="BC112" s="109"/>
      <c r="BD112" s="113"/>
      <c r="BE112" s="113"/>
      <c r="BF112" s="109"/>
      <c r="BG112" s="113"/>
      <c r="BH112" s="113"/>
      <c r="BI112" s="109"/>
      <c r="BJ112" s="113"/>
      <c r="BK112" s="113"/>
      <c r="BL112" s="109"/>
    </row>
    <row r="113" spans="1:64" ht="13.5" customHeight="1" hidden="1">
      <c r="A113" s="285"/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I113" s="273"/>
      <c r="AJ113" s="273"/>
      <c r="AK113" s="273"/>
      <c r="AL113" s="273"/>
      <c r="AM113" s="273"/>
      <c r="AN113" s="273"/>
      <c r="AO113" s="273"/>
      <c r="AP113" s="273"/>
      <c r="AQ113" s="273"/>
      <c r="AR113" s="273"/>
      <c r="AS113" s="273"/>
      <c r="AT113" s="273"/>
      <c r="AU113" s="273"/>
      <c r="AV113" s="273"/>
      <c r="AW113" s="273"/>
      <c r="AX113" s="273"/>
      <c r="AY113" s="273"/>
      <c r="AZ113" s="273"/>
      <c r="BA113" s="273"/>
      <c r="BB113" s="113"/>
      <c r="BC113" s="109"/>
      <c r="BD113" s="113"/>
      <c r="BE113" s="113"/>
      <c r="BF113" s="109"/>
      <c r="BG113" s="113"/>
      <c r="BH113" s="113"/>
      <c r="BI113" s="109"/>
      <c r="BJ113" s="113"/>
      <c r="BK113" s="113"/>
      <c r="BL113" s="109"/>
    </row>
    <row r="114" spans="1:64" ht="13.5" customHeight="1" hidden="1">
      <c r="A114" s="285"/>
      <c r="B114" s="273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I114" s="273"/>
      <c r="AJ114" s="273"/>
      <c r="AK114" s="273"/>
      <c r="AL114" s="273"/>
      <c r="AM114" s="273"/>
      <c r="AN114" s="273"/>
      <c r="AO114" s="273"/>
      <c r="AP114" s="273"/>
      <c r="AQ114" s="273"/>
      <c r="AR114" s="273"/>
      <c r="AS114" s="273"/>
      <c r="AT114" s="273"/>
      <c r="AU114" s="273"/>
      <c r="AV114" s="273"/>
      <c r="AW114" s="273"/>
      <c r="AX114" s="273"/>
      <c r="AY114" s="273"/>
      <c r="AZ114" s="273"/>
      <c r="BA114" s="273"/>
      <c r="BB114" s="113"/>
      <c r="BC114" s="109"/>
      <c r="BD114" s="113"/>
      <c r="BE114" s="113"/>
      <c r="BF114" s="109"/>
      <c r="BG114" s="113"/>
      <c r="BH114" s="113"/>
      <c r="BI114" s="109"/>
      <c r="BJ114" s="113"/>
      <c r="BK114" s="113"/>
      <c r="BL114" s="109"/>
    </row>
    <row r="115" spans="1:64" ht="13.5" customHeight="1" hidden="1">
      <c r="A115" s="285"/>
      <c r="B115" s="273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I115" s="273"/>
      <c r="AJ115" s="273"/>
      <c r="AK115" s="273"/>
      <c r="AL115" s="273"/>
      <c r="AM115" s="273"/>
      <c r="AN115" s="273"/>
      <c r="AO115" s="273"/>
      <c r="AP115" s="273"/>
      <c r="AQ115" s="273"/>
      <c r="AR115" s="273"/>
      <c r="AS115" s="273"/>
      <c r="AT115" s="273"/>
      <c r="AU115" s="273"/>
      <c r="AV115" s="273"/>
      <c r="AW115" s="273"/>
      <c r="AX115" s="273"/>
      <c r="AY115" s="273"/>
      <c r="AZ115" s="273"/>
      <c r="BA115" s="273"/>
      <c r="BB115" s="113"/>
      <c r="BC115" s="109"/>
      <c r="BD115" s="113"/>
      <c r="BE115" s="113"/>
      <c r="BF115" s="109"/>
      <c r="BG115" s="113"/>
      <c r="BH115" s="113"/>
      <c r="BI115" s="109"/>
      <c r="BJ115" s="113"/>
      <c r="BK115" s="113"/>
      <c r="BL115" s="109"/>
    </row>
    <row r="116" spans="1:64" ht="6" customHeight="1">
      <c r="A116" s="109"/>
      <c r="B116" s="109"/>
      <c r="BB116" s="113"/>
      <c r="BC116" s="109"/>
      <c r="BD116" s="113"/>
      <c r="BE116" s="113"/>
      <c r="BF116" s="109"/>
      <c r="BG116" s="113"/>
      <c r="BH116" s="113"/>
      <c r="BI116" s="109"/>
      <c r="BJ116" s="113"/>
      <c r="BK116" s="113"/>
      <c r="BL116" s="109"/>
    </row>
    <row r="117" spans="1:64" ht="12.75" customHeight="1">
      <c r="A117" s="284" t="s">
        <v>473</v>
      </c>
      <c r="B117" s="284"/>
      <c r="C117" s="284"/>
      <c r="D117" s="284"/>
      <c r="E117" s="284"/>
      <c r="F117" s="284"/>
      <c r="G117" s="107"/>
      <c r="H117" s="282" t="s">
        <v>474</v>
      </c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  <c r="S117" s="282"/>
      <c r="T117" s="282"/>
      <c r="U117" s="282"/>
      <c r="V117" s="282"/>
      <c r="W117" s="282"/>
      <c r="X117" s="109"/>
      <c r="Y117" s="107" t="s">
        <v>475</v>
      </c>
      <c r="Z117" s="283" t="s">
        <v>476</v>
      </c>
      <c r="AA117" s="283"/>
      <c r="AB117" s="283"/>
      <c r="AC117" s="283"/>
      <c r="AD117" s="283"/>
      <c r="AE117" s="283"/>
      <c r="AF117" s="283"/>
      <c r="AG117" s="109"/>
      <c r="AH117" s="109"/>
      <c r="AI117" s="109"/>
      <c r="AJ117" s="109"/>
      <c r="AK117" s="109"/>
      <c r="AL117" s="109"/>
      <c r="AM117" s="109"/>
      <c r="AN117" s="109"/>
      <c r="AO117" s="114"/>
      <c r="AP117" s="109"/>
      <c r="AQ117" s="109"/>
      <c r="AR117" s="107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</row>
    <row r="118" spans="1:64" ht="3.75" customHeight="1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14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13"/>
      <c r="BB118" s="113"/>
      <c r="BC118" s="109"/>
      <c r="BD118" s="113"/>
      <c r="BE118" s="113"/>
      <c r="BF118" s="109"/>
      <c r="BG118" s="113"/>
      <c r="BH118" s="113"/>
      <c r="BI118" s="109"/>
      <c r="BJ118" s="113"/>
      <c r="BK118" s="113"/>
      <c r="BL118" s="109"/>
    </row>
    <row r="119" spans="1:64" ht="12" customHeight="1">
      <c r="A119" s="109"/>
      <c r="B119" s="109"/>
      <c r="C119" s="109"/>
      <c r="D119" s="109"/>
      <c r="E119" s="109"/>
      <c r="F119" s="109"/>
      <c r="G119" s="107" t="s">
        <v>461</v>
      </c>
      <c r="H119" s="282" t="s">
        <v>477</v>
      </c>
      <c r="I119" s="282"/>
      <c r="J119" s="282"/>
      <c r="K119" s="282"/>
      <c r="L119" s="282"/>
      <c r="M119" s="282"/>
      <c r="N119" s="282"/>
      <c r="O119" s="282"/>
      <c r="P119" s="282"/>
      <c r="Q119" s="282"/>
      <c r="R119" s="109"/>
      <c r="S119" s="109"/>
      <c r="T119" s="109"/>
      <c r="U119" s="113"/>
      <c r="V119" s="109"/>
      <c r="W119" s="109"/>
      <c r="X119" s="109"/>
      <c r="Y119" s="107" t="s">
        <v>356</v>
      </c>
      <c r="Z119" s="282" t="s">
        <v>478</v>
      </c>
      <c r="AA119" s="282"/>
      <c r="AB119" s="282"/>
      <c r="AC119" s="282"/>
      <c r="AD119" s="282"/>
      <c r="AE119" s="282"/>
      <c r="AF119" s="282"/>
      <c r="AG119" s="282"/>
      <c r="AH119" s="282"/>
      <c r="AI119" s="282"/>
      <c r="AJ119" s="282"/>
      <c r="AK119" s="282"/>
      <c r="AL119" s="282"/>
      <c r="AM119" s="282"/>
      <c r="AN119" s="282"/>
      <c r="AO119" s="282"/>
      <c r="AP119" s="282"/>
      <c r="AQ119" s="109"/>
      <c r="AR119" s="107" t="s">
        <v>464</v>
      </c>
      <c r="AS119" s="283" t="s">
        <v>479</v>
      </c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113"/>
      <c r="BH119" s="113"/>
      <c r="BI119" s="109"/>
      <c r="BJ119" s="113"/>
      <c r="BK119" s="113"/>
      <c r="BL119" s="109"/>
    </row>
    <row r="120" spans="1:64" ht="3.75" customHeight="1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13"/>
      <c r="BB120" s="113"/>
      <c r="BC120" s="109"/>
      <c r="BD120" s="113"/>
      <c r="BE120" s="113"/>
      <c r="BF120" s="109"/>
      <c r="BG120" s="113"/>
      <c r="BH120" s="113"/>
      <c r="BI120" s="109"/>
      <c r="BJ120" s="113"/>
      <c r="BK120" s="113"/>
      <c r="BL120" s="109"/>
    </row>
    <row r="121" spans="1:64" ht="12.75" customHeight="1">
      <c r="A121" s="109"/>
      <c r="B121" s="109"/>
      <c r="C121" s="109"/>
      <c r="D121" s="109"/>
      <c r="E121" s="109"/>
      <c r="F121" s="109"/>
      <c r="G121" s="107" t="s">
        <v>460</v>
      </c>
      <c r="H121" s="282" t="s">
        <v>480</v>
      </c>
      <c r="I121" s="282"/>
      <c r="J121" s="282"/>
      <c r="K121" s="282"/>
      <c r="L121" s="282"/>
      <c r="M121" s="282"/>
      <c r="N121" s="282"/>
      <c r="O121" s="282"/>
      <c r="P121" s="282"/>
      <c r="Q121" s="282"/>
      <c r="R121" s="109"/>
      <c r="S121" s="109"/>
      <c r="T121" s="109"/>
      <c r="U121" s="113"/>
      <c r="V121" s="109"/>
      <c r="W121" s="109"/>
      <c r="X121" s="109"/>
      <c r="Y121" s="107"/>
      <c r="Z121" s="282"/>
      <c r="AA121" s="282"/>
      <c r="AB121" s="282"/>
      <c r="AC121" s="282"/>
      <c r="AD121" s="282"/>
      <c r="AE121" s="282"/>
      <c r="AF121" s="282"/>
      <c r="AG121" s="282"/>
      <c r="AH121" s="282"/>
      <c r="AI121" s="282"/>
      <c r="AJ121" s="282"/>
      <c r="AK121" s="282"/>
      <c r="AL121" s="282"/>
      <c r="AM121" s="282"/>
      <c r="AN121" s="282"/>
      <c r="AO121" s="282"/>
      <c r="AP121" s="282"/>
      <c r="AQ121" s="109"/>
      <c r="AR121" s="107" t="s">
        <v>206</v>
      </c>
      <c r="AS121" s="282" t="s">
        <v>481</v>
      </c>
      <c r="AT121" s="282"/>
      <c r="AU121" s="282"/>
      <c r="AV121" s="282"/>
      <c r="AW121" s="282"/>
      <c r="AX121" s="282"/>
      <c r="AY121" s="282"/>
      <c r="AZ121" s="282"/>
      <c r="BA121" s="282"/>
      <c r="BB121" s="282"/>
      <c r="BC121" s="109"/>
      <c r="BD121" s="113"/>
      <c r="BE121" s="113"/>
      <c r="BF121" s="109"/>
      <c r="BG121" s="113"/>
      <c r="BH121" s="113"/>
      <c r="BI121" s="109"/>
      <c r="BJ121" s="113"/>
      <c r="BK121" s="113"/>
      <c r="BL121" s="109"/>
    </row>
    <row r="122" spans="1:64" ht="12.75" customHeight="1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13"/>
      <c r="BB122" s="113"/>
      <c r="BC122" s="109"/>
      <c r="BD122" s="113"/>
      <c r="BE122" s="113"/>
      <c r="BF122" s="109"/>
      <c r="BG122" s="113"/>
      <c r="BH122" s="113"/>
      <c r="BI122" s="109"/>
      <c r="BJ122" s="113"/>
      <c r="BK122" s="113"/>
      <c r="BL122" s="109"/>
    </row>
    <row r="123" spans="1:64" ht="18" customHeight="1">
      <c r="A123" s="281" t="s">
        <v>482</v>
      </c>
      <c r="B123" s="281"/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  <c r="V123" s="281"/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1"/>
      <c r="AJ123" s="281"/>
      <c r="AK123" s="281"/>
      <c r="AL123" s="281"/>
      <c r="AM123" s="281"/>
      <c r="AN123" s="281"/>
      <c r="AO123" s="281"/>
      <c r="AP123" s="281"/>
      <c r="AQ123" s="281"/>
      <c r="AR123" s="281"/>
      <c r="AS123" s="281"/>
      <c r="AT123" s="281"/>
      <c r="AU123" s="281"/>
      <c r="AV123" s="281"/>
      <c r="AW123" s="281"/>
      <c r="AX123" s="281"/>
      <c r="AY123" s="281"/>
      <c r="AZ123" s="281"/>
      <c r="BA123" s="281"/>
      <c r="BB123" s="113"/>
      <c r="BC123" s="109"/>
      <c r="BD123" s="113"/>
      <c r="BE123" s="113"/>
      <c r="BF123" s="109"/>
      <c r="BG123" s="113"/>
      <c r="BH123" s="113"/>
      <c r="BI123" s="109"/>
      <c r="BJ123" s="113"/>
      <c r="BK123" s="113"/>
      <c r="BL123" s="109"/>
    </row>
    <row r="124" spans="1:64" ht="13.5" customHeight="1" hidden="1">
      <c r="A124" s="281"/>
      <c r="B124" s="281"/>
      <c r="C124" s="281"/>
      <c r="D124" s="281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1"/>
      <c r="AJ124" s="281"/>
      <c r="AK124" s="281"/>
      <c r="AL124" s="281"/>
      <c r="AM124" s="281"/>
      <c r="AN124" s="281"/>
      <c r="AO124" s="281"/>
      <c r="AP124" s="281"/>
      <c r="AQ124" s="281"/>
      <c r="AR124" s="281"/>
      <c r="AS124" s="281"/>
      <c r="AT124" s="281"/>
      <c r="AU124" s="281"/>
      <c r="AV124" s="281"/>
      <c r="AW124" s="281"/>
      <c r="AX124" s="281"/>
      <c r="AY124" s="281"/>
      <c r="AZ124" s="281"/>
      <c r="BA124" s="281"/>
      <c r="BB124" s="281"/>
      <c r="BC124" s="281"/>
      <c r="BD124" s="281"/>
      <c r="BE124" s="281"/>
      <c r="BF124" s="281"/>
      <c r="BG124" s="281"/>
      <c r="BH124" s="281"/>
      <c r="BI124" s="281"/>
      <c r="BJ124" s="281"/>
      <c r="BK124" s="281"/>
      <c r="BL124" s="281"/>
    </row>
    <row r="125" spans="1:68" ht="13.5" customHeight="1" hidden="1">
      <c r="A125" s="271" t="s">
        <v>414</v>
      </c>
      <c r="B125" s="269" t="s">
        <v>483</v>
      </c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 t="s">
        <v>484</v>
      </c>
      <c r="U125" s="269"/>
      <c r="V125" s="269"/>
      <c r="W125" s="269"/>
      <c r="X125" s="269"/>
      <c r="Y125" s="269"/>
      <c r="Z125" s="269"/>
      <c r="AA125" s="269"/>
      <c r="AB125" s="269"/>
      <c r="AC125" s="269" t="s">
        <v>485</v>
      </c>
      <c r="AD125" s="269"/>
      <c r="AE125" s="269"/>
      <c r="AF125" s="269"/>
      <c r="AG125" s="269"/>
      <c r="AH125" s="269"/>
      <c r="AI125" s="269"/>
      <c r="AJ125" s="269"/>
      <c r="AK125" s="269"/>
      <c r="AL125" s="269"/>
      <c r="AM125" s="269"/>
      <c r="AN125" s="269"/>
      <c r="AO125" s="269"/>
      <c r="AP125" s="269"/>
      <c r="AQ125" s="269"/>
      <c r="AR125" s="269"/>
      <c r="AS125" s="269"/>
      <c r="AT125" s="269"/>
      <c r="AU125" s="269"/>
      <c r="AV125" s="269"/>
      <c r="AW125" s="269"/>
      <c r="AX125" s="271" t="s">
        <v>486</v>
      </c>
      <c r="AY125" s="271"/>
      <c r="AZ125" s="271"/>
      <c r="BA125" s="271"/>
      <c r="BB125" s="271"/>
      <c r="BC125" s="271"/>
      <c r="BD125" s="269" t="s">
        <v>487</v>
      </c>
      <c r="BE125" s="269"/>
      <c r="BF125" s="269"/>
      <c r="BG125" s="269" t="s">
        <v>237</v>
      </c>
      <c r="BH125" s="269"/>
      <c r="BI125" s="269"/>
      <c r="BJ125" s="269" t="s">
        <v>488</v>
      </c>
      <c r="BK125" s="269"/>
      <c r="BL125" s="269"/>
      <c r="BM125" s="269"/>
      <c r="BN125" s="271" t="s">
        <v>489</v>
      </c>
      <c r="BO125" s="271"/>
      <c r="BP125" s="271"/>
    </row>
    <row r="126" spans="1:68" ht="13.5" customHeight="1" hidden="1">
      <c r="A126" s="271"/>
      <c r="B126" s="269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 t="s">
        <v>140</v>
      </c>
      <c r="AD126" s="269"/>
      <c r="AE126" s="269"/>
      <c r="AF126" s="269"/>
      <c r="AG126" s="269"/>
      <c r="AH126" s="269"/>
      <c r="AI126" s="269"/>
      <c r="AJ126" s="269" t="s">
        <v>490</v>
      </c>
      <c r="AK126" s="269"/>
      <c r="AL126" s="269"/>
      <c r="AM126" s="269"/>
      <c r="AN126" s="269"/>
      <c r="AO126" s="269"/>
      <c r="AP126" s="269"/>
      <c r="AQ126" s="269" t="s">
        <v>491</v>
      </c>
      <c r="AR126" s="269"/>
      <c r="AS126" s="269"/>
      <c r="AT126" s="269"/>
      <c r="AU126" s="269"/>
      <c r="AV126" s="269"/>
      <c r="AW126" s="269"/>
      <c r="AX126" s="269" t="s">
        <v>492</v>
      </c>
      <c r="AY126" s="269"/>
      <c r="AZ126" s="269"/>
      <c r="BA126" s="269" t="s">
        <v>493</v>
      </c>
      <c r="BB126" s="269"/>
      <c r="BC126" s="269"/>
      <c r="BD126" s="269"/>
      <c r="BE126" s="270"/>
      <c r="BF126" s="269"/>
      <c r="BG126" s="269"/>
      <c r="BH126" s="270"/>
      <c r="BI126" s="269"/>
      <c r="BJ126" s="269"/>
      <c r="BK126" s="270"/>
      <c r="BL126" s="270"/>
      <c r="BM126" s="269"/>
      <c r="BN126" s="271"/>
      <c r="BO126" s="270"/>
      <c r="BP126" s="271"/>
    </row>
    <row r="127" spans="1:68" ht="13.5" customHeight="1" hidden="1">
      <c r="A127" s="271"/>
      <c r="B127" s="269" t="s">
        <v>237</v>
      </c>
      <c r="C127" s="269"/>
      <c r="D127" s="269"/>
      <c r="E127" s="269"/>
      <c r="F127" s="269"/>
      <c r="G127" s="269"/>
      <c r="H127" s="269" t="s">
        <v>494</v>
      </c>
      <c r="I127" s="269"/>
      <c r="J127" s="269"/>
      <c r="K127" s="269"/>
      <c r="L127" s="269"/>
      <c r="M127" s="269"/>
      <c r="N127" s="269" t="s">
        <v>495</v>
      </c>
      <c r="O127" s="269"/>
      <c r="P127" s="269"/>
      <c r="Q127" s="269"/>
      <c r="R127" s="269"/>
      <c r="S127" s="269"/>
      <c r="T127" s="269" t="s">
        <v>237</v>
      </c>
      <c r="U127" s="269"/>
      <c r="V127" s="269"/>
      <c r="W127" s="269" t="s">
        <v>494</v>
      </c>
      <c r="X127" s="269"/>
      <c r="Y127" s="269"/>
      <c r="Z127" s="269" t="s">
        <v>495</v>
      </c>
      <c r="AA127" s="269"/>
      <c r="AB127" s="269"/>
      <c r="AC127" s="269" t="s">
        <v>237</v>
      </c>
      <c r="AD127" s="269"/>
      <c r="AE127" s="269"/>
      <c r="AF127" s="269" t="s">
        <v>494</v>
      </c>
      <c r="AG127" s="269"/>
      <c r="AH127" s="269" t="s">
        <v>495</v>
      </c>
      <c r="AI127" s="269"/>
      <c r="AJ127" s="269" t="s">
        <v>237</v>
      </c>
      <c r="AK127" s="269"/>
      <c r="AL127" s="269"/>
      <c r="AM127" s="269" t="s">
        <v>494</v>
      </c>
      <c r="AN127" s="269"/>
      <c r="AO127" s="269" t="s">
        <v>495</v>
      </c>
      <c r="AP127" s="269"/>
      <c r="AQ127" s="269" t="s">
        <v>237</v>
      </c>
      <c r="AR127" s="269"/>
      <c r="AS127" s="269"/>
      <c r="AT127" s="269" t="s">
        <v>494</v>
      </c>
      <c r="AU127" s="269"/>
      <c r="AV127" s="269" t="s">
        <v>495</v>
      </c>
      <c r="AW127" s="269"/>
      <c r="AX127" s="269"/>
      <c r="AY127" s="269"/>
      <c r="AZ127" s="269"/>
      <c r="BA127" s="269"/>
      <c r="BB127" s="269"/>
      <c r="BC127" s="269"/>
      <c r="BD127" s="269"/>
      <c r="BE127" s="269"/>
      <c r="BF127" s="269"/>
      <c r="BG127" s="269"/>
      <c r="BH127" s="269"/>
      <c r="BI127" s="269"/>
      <c r="BJ127" s="269"/>
      <c r="BK127" s="270"/>
      <c r="BL127" s="270"/>
      <c r="BM127" s="269"/>
      <c r="BN127" s="271"/>
      <c r="BO127" s="270"/>
      <c r="BP127" s="271"/>
    </row>
    <row r="128" spans="1:68" ht="13.5" customHeight="1" hidden="1">
      <c r="A128" s="271"/>
      <c r="B128" s="267" t="s">
        <v>496</v>
      </c>
      <c r="C128" s="267"/>
      <c r="D128" s="267"/>
      <c r="E128" s="268" t="s">
        <v>497</v>
      </c>
      <c r="F128" s="268"/>
      <c r="G128" s="268"/>
      <c r="H128" s="267" t="s">
        <v>496</v>
      </c>
      <c r="I128" s="267"/>
      <c r="J128" s="267"/>
      <c r="K128" s="268" t="s">
        <v>497</v>
      </c>
      <c r="L128" s="268"/>
      <c r="M128" s="268"/>
      <c r="N128" s="267" t="s">
        <v>496</v>
      </c>
      <c r="O128" s="267"/>
      <c r="P128" s="267"/>
      <c r="Q128" s="268" t="s">
        <v>497</v>
      </c>
      <c r="R128" s="268"/>
      <c r="S128" s="268"/>
      <c r="T128" s="267" t="s">
        <v>496</v>
      </c>
      <c r="U128" s="267"/>
      <c r="V128" s="267"/>
      <c r="W128" s="267" t="s">
        <v>496</v>
      </c>
      <c r="X128" s="267"/>
      <c r="Y128" s="267"/>
      <c r="Z128" s="267" t="s">
        <v>496</v>
      </c>
      <c r="AA128" s="267"/>
      <c r="AB128" s="267"/>
      <c r="AC128" s="267" t="s">
        <v>496</v>
      </c>
      <c r="AD128" s="267"/>
      <c r="AE128" s="267"/>
      <c r="AF128" s="267" t="s">
        <v>496</v>
      </c>
      <c r="AG128" s="267"/>
      <c r="AH128" s="267" t="s">
        <v>496</v>
      </c>
      <c r="AI128" s="267"/>
      <c r="AJ128" s="267" t="s">
        <v>496</v>
      </c>
      <c r="AK128" s="267"/>
      <c r="AL128" s="267"/>
      <c r="AM128" s="267" t="s">
        <v>496</v>
      </c>
      <c r="AN128" s="267"/>
      <c r="AO128" s="267" t="s">
        <v>496</v>
      </c>
      <c r="AP128" s="267"/>
      <c r="AQ128" s="267" t="s">
        <v>496</v>
      </c>
      <c r="AR128" s="267"/>
      <c r="AS128" s="267"/>
      <c r="AT128" s="267" t="s">
        <v>496</v>
      </c>
      <c r="AU128" s="267"/>
      <c r="AV128" s="267" t="s">
        <v>496</v>
      </c>
      <c r="AW128" s="267"/>
      <c r="AX128" s="267" t="s">
        <v>496</v>
      </c>
      <c r="AY128" s="267"/>
      <c r="AZ128" s="267"/>
      <c r="BA128" s="267" t="s">
        <v>496</v>
      </c>
      <c r="BB128" s="267"/>
      <c r="BC128" s="267"/>
      <c r="BD128" s="267" t="s">
        <v>496</v>
      </c>
      <c r="BE128" s="267"/>
      <c r="BF128" s="267"/>
      <c r="BG128" s="267" t="s">
        <v>496</v>
      </c>
      <c r="BH128" s="267"/>
      <c r="BI128" s="267"/>
      <c r="BJ128" s="269"/>
      <c r="BK128" s="269"/>
      <c r="BL128" s="269"/>
      <c r="BM128" s="269"/>
      <c r="BN128" s="271"/>
      <c r="BO128" s="271"/>
      <c r="BP128" s="271"/>
    </row>
    <row r="129" spans="1:68" ht="13.5" customHeight="1" hidden="1">
      <c r="A129" s="109" t="s">
        <v>459</v>
      </c>
      <c r="B129" s="266"/>
      <c r="C129" s="266"/>
      <c r="D129" s="266"/>
      <c r="E129" s="266"/>
      <c r="F129" s="266"/>
      <c r="G129" s="266"/>
      <c r="H129" s="266"/>
      <c r="I129" s="266"/>
      <c r="J129" s="266"/>
      <c r="K129" s="266"/>
      <c r="L129" s="266"/>
      <c r="M129" s="266"/>
      <c r="N129" s="266"/>
      <c r="O129" s="266"/>
      <c r="P129" s="266"/>
      <c r="Q129" s="266"/>
      <c r="R129" s="266"/>
      <c r="S129" s="266"/>
      <c r="T129" s="266"/>
      <c r="U129" s="266"/>
      <c r="V129" s="266"/>
      <c r="W129" s="266"/>
      <c r="X129" s="266"/>
      <c r="Y129" s="266"/>
      <c r="Z129" s="266"/>
      <c r="AA129" s="266"/>
      <c r="AB129" s="266"/>
      <c r="AC129" s="266"/>
      <c r="AD129" s="266"/>
      <c r="AE129" s="266"/>
      <c r="AF129" s="266"/>
      <c r="AG129" s="266"/>
      <c r="AH129" s="266"/>
      <c r="AI129" s="266"/>
      <c r="AJ129" s="266"/>
      <c r="AK129" s="266"/>
      <c r="AL129" s="266"/>
      <c r="AM129" s="266"/>
      <c r="AN129" s="266"/>
      <c r="AO129" s="266"/>
      <c r="AP129" s="266"/>
      <c r="AQ129" s="266"/>
      <c r="AR129" s="266"/>
      <c r="AS129" s="266"/>
      <c r="AT129" s="266"/>
      <c r="AU129" s="266"/>
      <c r="AV129" s="266"/>
      <c r="AW129" s="266"/>
      <c r="AX129" s="266"/>
      <c r="AY129" s="266"/>
      <c r="AZ129" s="266"/>
      <c r="BA129" s="266"/>
      <c r="BB129" s="266"/>
      <c r="BC129" s="266"/>
      <c r="BD129" s="266"/>
      <c r="BE129" s="266"/>
      <c r="BF129" s="266"/>
      <c r="BG129" s="266"/>
      <c r="BH129" s="266"/>
      <c r="BI129" s="266"/>
      <c r="BJ129" s="266"/>
      <c r="BK129" s="266"/>
      <c r="BL129" s="266"/>
      <c r="BM129" s="266"/>
      <c r="BN129" s="266"/>
      <c r="BO129" s="266"/>
      <c r="BP129" s="266"/>
    </row>
    <row r="130" spans="1:68" ht="13.5" customHeight="1" hidden="1">
      <c r="A130" s="109" t="s">
        <v>462</v>
      </c>
      <c r="B130" s="266"/>
      <c r="C130" s="266"/>
      <c r="D130" s="266"/>
      <c r="E130" s="266"/>
      <c r="F130" s="266"/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  <c r="S130" s="266"/>
      <c r="T130" s="266"/>
      <c r="U130" s="266"/>
      <c r="V130" s="266"/>
      <c r="W130" s="266"/>
      <c r="X130" s="266"/>
      <c r="Y130" s="266"/>
      <c r="Z130" s="266"/>
      <c r="AA130" s="266"/>
      <c r="AB130" s="266"/>
      <c r="AC130" s="266"/>
      <c r="AD130" s="266"/>
      <c r="AE130" s="266"/>
      <c r="AF130" s="266"/>
      <c r="AG130" s="266"/>
      <c r="AH130" s="266"/>
      <c r="AI130" s="266"/>
      <c r="AJ130" s="266"/>
      <c r="AK130" s="266"/>
      <c r="AL130" s="266"/>
      <c r="AM130" s="266"/>
      <c r="AN130" s="266"/>
      <c r="AO130" s="266"/>
      <c r="AP130" s="266"/>
      <c r="AQ130" s="266"/>
      <c r="AR130" s="266"/>
      <c r="AS130" s="266"/>
      <c r="AT130" s="266"/>
      <c r="AU130" s="266"/>
      <c r="AV130" s="266"/>
      <c r="AW130" s="266"/>
      <c r="AX130" s="266"/>
      <c r="AY130" s="266"/>
      <c r="AZ130" s="266"/>
      <c r="BA130" s="266"/>
      <c r="BB130" s="266"/>
      <c r="BC130" s="266"/>
      <c r="BD130" s="266"/>
      <c r="BE130" s="266"/>
      <c r="BF130" s="266"/>
      <c r="BG130" s="266"/>
      <c r="BH130" s="266"/>
      <c r="BI130" s="266"/>
      <c r="BJ130" s="266"/>
      <c r="BK130" s="266"/>
      <c r="BL130" s="266"/>
      <c r="BM130" s="266"/>
      <c r="BN130" s="266"/>
      <c r="BO130" s="266"/>
      <c r="BP130" s="266"/>
    </row>
    <row r="131" spans="1:68" ht="13.5" customHeight="1" hidden="1">
      <c r="A131" s="109" t="s">
        <v>463</v>
      </c>
      <c r="B131" s="266"/>
      <c r="C131" s="266"/>
      <c r="D131" s="266"/>
      <c r="E131" s="266"/>
      <c r="F131" s="266"/>
      <c r="G131" s="266"/>
      <c r="H131" s="266"/>
      <c r="I131" s="266"/>
      <c r="J131" s="266"/>
      <c r="K131" s="266"/>
      <c r="L131" s="266"/>
      <c r="M131" s="266"/>
      <c r="N131" s="266"/>
      <c r="O131" s="266"/>
      <c r="P131" s="266"/>
      <c r="Q131" s="266"/>
      <c r="R131" s="266"/>
      <c r="S131" s="266"/>
      <c r="T131" s="266"/>
      <c r="U131" s="266"/>
      <c r="V131" s="266"/>
      <c r="W131" s="266"/>
      <c r="X131" s="266"/>
      <c r="Y131" s="266"/>
      <c r="Z131" s="266"/>
      <c r="AA131" s="266"/>
      <c r="AB131" s="266"/>
      <c r="AC131" s="266"/>
      <c r="AD131" s="266"/>
      <c r="AE131" s="266"/>
      <c r="AF131" s="266"/>
      <c r="AG131" s="266"/>
      <c r="AH131" s="266"/>
      <c r="AI131" s="266"/>
      <c r="AJ131" s="266"/>
      <c r="AK131" s="266"/>
      <c r="AL131" s="266"/>
      <c r="AM131" s="266"/>
      <c r="AN131" s="266"/>
      <c r="AO131" s="266"/>
      <c r="AP131" s="266"/>
      <c r="AQ131" s="266"/>
      <c r="AR131" s="266"/>
      <c r="AS131" s="266"/>
      <c r="AT131" s="266"/>
      <c r="AU131" s="266"/>
      <c r="AV131" s="266"/>
      <c r="AW131" s="266"/>
      <c r="AX131" s="266"/>
      <c r="AY131" s="266"/>
      <c r="AZ131" s="266"/>
      <c r="BA131" s="266"/>
      <c r="BB131" s="266"/>
      <c r="BC131" s="266"/>
      <c r="BD131" s="266"/>
      <c r="BE131" s="266"/>
      <c r="BF131" s="266"/>
      <c r="BG131" s="266"/>
      <c r="BH131" s="266"/>
      <c r="BI131" s="266"/>
      <c r="BJ131" s="266"/>
      <c r="BK131" s="266"/>
      <c r="BL131" s="266"/>
      <c r="BM131" s="266"/>
      <c r="BN131" s="266"/>
      <c r="BO131" s="266"/>
      <c r="BP131" s="266"/>
    </row>
    <row r="132" spans="1:68" ht="13.5" customHeight="1" hidden="1">
      <c r="A132" s="109" t="s">
        <v>465</v>
      </c>
      <c r="B132" s="266"/>
      <c r="C132" s="266"/>
      <c r="D132" s="266"/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X132" s="266"/>
      <c r="Y132" s="266"/>
      <c r="Z132" s="266"/>
      <c r="AA132" s="266"/>
      <c r="AB132" s="266"/>
      <c r="AC132" s="266"/>
      <c r="AD132" s="266"/>
      <c r="AE132" s="266"/>
      <c r="AF132" s="266"/>
      <c r="AG132" s="266"/>
      <c r="AH132" s="266"/>
      <c r="AI132" s="266"/>
      <c r="AJ132" s="266"/>
      <c r="AK132" s="266"/>
      <c r="AL132" s="266"/>
      <c r="AM132" s="266"/>
      <c r="AN132" s="266"/>
      <c r="AO132" s="266"/>
      <c r="AP132" s="266"/>
      <c r="AQ132" s="266"/>
      <c r="AR132" s="266"/>
      <c r="AS132" s="266"/>
      <c r="AT132" s="266"/>
      <c r="AU132" s="266"/>
      <c r="AV132" s="266"/>
      <c r="AW132" s="266"/>
      <c r="AX132" s="266"/>
      <c r="AY132" s="266"/>
      <c r="AZ132" s="266"/>
      <c r="BA132" s="266"/>
      <c r="BB132" s="266"/>
      <c r="BC132" s="266"/>
      <c r="BD132" s="266"/>
      <c r="BE132" s="266"/>
      <c r="BF132" s="266"/>
      <c r="BG132" s="266"/>
      <c r="BH132" s="266"/>
      <c r="BI132" s="266"/>
      <c r="BJ132" s="266"/>
      <c r="BK132" s="266"/>
      <c r="BL132" s="266"/>
      <c r="BM132" s="266"/>
      <c r="BN132" s="266"/>
      <c r="BO132" s="266"/>
      <c r="BP132" s="266"/>
    </row>
    <row r="133" spans="1:68" ht="13.5" customHeight="1" hidden="1">
      <c r="A133" s="109" t="s">
        <v>466</v>
      </c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  <c r="AJ133" s="266"/>
      <c r="AK133" s="266"/>
      <c r="AL133" s="266"/>
      <c r="AM133" s="266"/>
      <c r="AN133" s="266"/>
      <c r="AO133" s="266"/>
      <c r="AP133" s="266"/>
      <c r="AQ133" s="266"/>
      <c r="AR133" s="266"/>
      <c r="AS133" s="266"/>
      <c r="AT133" s="266"/>
      <c r="AU133" s="266"/>
      <c r="AV133" s="266"/>
      <c r="AW133" s="266"/>
      <c r="AX133" s="266"/>
      <c r="AY133" s="266"/>
      <c r="AZ133" s="266"/>
      <c r="BA133" s="266"/>
      <c r="BB133" s="266"/>
      <c r="BC133" s="266"/>
      <c r="BD133" s="266"/>
      <c r="BE133" s="266"/>
      <c r="BF133" s="266"/>
      <c r="BG133" s="266"/>
      <c r="BH133" s="266"/>
      <c r="BI133" s="266"/>
      <c r="BJ133" s="266"/>
      <c r="BK133" s="266"/>
      <c r="BL133" s="266"/>
      <c r="BM133" s="266"/>
      <c r="BN133" s="266"/>
      <c r="BO133" s="266"/>
      <c r="BP133" s="266"/>
    </row>
    <row r="134" spans="1:68" ht="13.5" customHeight="1" hidden="1">
      <c r="A134" s="109" t="s">
        <v>467</v>
      </c>
      <c r="B134" s="266"/>
      <c r="C134" s="266"/>
      <c r="D134" s="266"/>
      <c r="E134" s="266"/>
      <c r="F134" s="266"/>
      <c r="G134" s="266"/>
      <c r="H134" s="266"/>
      <c r="I134" s="266"/>
      <c r="J134" s="266"/>
      <c r="K134" s="266"/>
      <c r="L134" s="266"/>
      <c r="M134" s="266"/>
      <c r="N134" s="266"/>
      <c r="O134" s="266"/>
      <c r="P134" s="266"/>
      <c r="Q134" s="266"/>
      <c r="R134" s="266"/>
      <c r="S134" s="266"/>
      <c r="T134" s="266"/>
      <c r="U134" s="266"/>
      <c r="V134" s="266"/>
      <c r="W134" s="266"/>
      <c r="X134" s="266"/>
      <c r="Y134" s="266"/>
      <c r="Z134" s="266"/>
      <c r="AA134" s="266"/>
      <c r="AB134" s="266"/>
      <c r="AC134" s="266"/>
      <c r="AD134" s="266"/>
      <c r="AE134" s="266"/>
      <c r="AF134" s="266"/>
      <c r="AG134" s="266"/>
      <c r="AH134" s="266"/>
      <c r="AI134" s="266"/>
      <c r="AJ134" s="266"/>
      <c r="AK134" s="266"/>
      <c r="AL134" s="266"/>
      <c r="AM134" s="266"/>
      <c r="AN134" s="266"/>
      <c r="AO134" s="266"/>
      <c r="AP134" s="266"/>
      <c r="AQ134" s="266"/>
      <c r="AR134" s="266"/>
      <c r="AS134" s="266"/>
      <c r="AT134" s="266"/>
      <c r="AU134" s="266"/>
      <c r="AV134" s="266"/>
      <c r="AW134" s="266"/>
      <c r="AX134" s="266"/>
      <c r="AY134" s="266"/>
      <c r="AZ134" s="266"/>
      <c r="BA134" s="266"/>
      <c r="BB134" s="266"/>
      <c r="BC134" s="266"/>
      <c r="BD134" s="266"/>
      <c r="BE134" s="266"/>
      <c r="BF134" s="266"/>
      <c r="BG134" s="266"/>
      <c r="BH134" s="266"/>
      <c r="BI134" s="266"/>
      <c r="BJ134" s="266"/>
      <c r="BK134" s="266"/>
      <c r="BL134" s="266"/>
      <c r="BM134" s="266"/>
      <c r="BN134" s="266"/>
      <c r="BO134" s="266"/>
      <c r="BP134" s="266"/>
    </row>
    <row r="135" spans="1:68" ht="13.5" customHeight="1" hidden="1">
      <c r="A135" s="109" t="s">
        <v>468</v>
      </c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266"/>
      <c r="Q135" s="266"/>
      <c r="R135" s="266"/>
      <c r="S135" s="266"/>
      <c r="T135" s="266"/>
      <c r="U135" s="266"/>
      <c r="V135" s="266"/>
      <c r="W135" s="266"/>
      <c r="X135" s="266"/>
      <c r="Y135" s="266"/>
      <c r="Z135" s="266"/>
      <c r="AA135" s="266"/>
      <c r="AB135" s="266"/>
      <c r="AC135" s="266"/>
      <c r="AD135" s="266"/>
      <c r="AE135" s="266"/>
      <c r="AF135" s="266"/>
      <c r="AG135" s="266"/>
      <c r="AH135" s="266"/>
      <c r="AI135" s="266"/>
      <c r="AJ135" s="266"/>
      <c r="AK135" s="266"/>
      <c r="AL135" s="266"/>
      <c r="AM135" s="266"/>
      <c r="AN135" s="266"/>
      <c r="AO135" s="266"/>
      <c r="AP135" s="266"/>
      <c r="AQ135" s="266"/>
      <c r="AR135" s="266"/>
      <c r="AS135" s="266"/>
      <c r="AT135" s="266"/>
      <c r="AU135" s="266"/>
      <c r="AV135" s="266"/>
      <c r="AW135" s="266"/>
      <c r="AX135" s="266"/>
      <c r="AY135" s="266"/>
      <c r="AZ135" s="266"/>
      <c r="BA135" s="266"/>
      <c r="BB135" s="266"/>
      <c r="BC135" s="266"/>
      <c r="BD135" s="266"/>
      <c r="BE135" s="266"/>
      <c r="BF135" s="266"/>
      <c r="BG135" s="266"/>
      <c r="BH135" s="266"/>
      <c r="BI135" s="266"/>
      <c r="BJ135" s="266"/>
      <c r="BK135" s="266"/>
      <c r="BL135" s="266"/>
      <c r="BM135" s="266"/>
      <c r="BN135" s="266"/>
      <c r="BO135" s="266"/>
      <c r="BP135" s="266"/>
    </row>
    <row r="136" spans="1:68" ht="13.5" customHeight="1" hidden="1">
      <c r="A136" s="109" t="s">
        <v>469</v>
      </c>
      <c r="B136" s="266"/>
      <c r="C136" s="266"/>
      <c r="D136" s="266"/>
      <c r="E136" s="266"/>
      <c r="F136" s="266"/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  <c r="S136" s="266"/>
      <c r="T136" s="266"/>
      <c r="U136" s="266"/>
      <c r="V136" s="266"/>
      <c r="W136" s="266"/>
      <c r="X136" s="266"/>
      <c r="Y136" s="266"/>
      <c r="Z136" s="266"/>
      <c r="AA136" s="266"/>
      <c r="AB136" s="266"/>
      <c r="AC136" s="266"/>
      <c r="AD136" s="266"/>
      <c r="AE136" s="266"/>
      <c r="AF136" s="266"/>
      <c r="AG136" s="266"/>
      <c r="AH136" s="266"/>
      <c r="AI136" s="266"/>
      <c r="AJ136" s="266"/>
      <c r="AK136" s="266"/>
      <c r="AL136" s="266"/>
      <c r="AM136" s="266"/>
      <c r="AN136" s="266"/>
      <c r="AO136" s="266"/>
      <c r="AP136" s="266"/>
      <c r="AQ136" s="266"/>
      <c r="AR136" s="266"/>
      <c r="AS136" s="266"/>
      <c r="AT136" s="266"/>
      <c r="AU136" s="266"/>
      <c r="AV136" s="266"/>
      <c r="AW136" s="266"/>
      <c r="AX136" s="266"/>
      <c r="AY136" s="266"/>
      <c r="AZ136" s="266"/>
      <c r="BA136" s="266"/>
      <c r="BB136" s="266"/>
      <c r="BC136" s="266"/>
      <c r="BD136" s="266"/>
      <c r="BE136" s="266"/>
      <c r="BF136" s="266"/>
      <c r="BG136" s="266"/>
      <c r="BH136" s="266"/>
      <c r="BI136" s="266"/>
      <c r="BJ136" s="266"/>
      <c r="BK136" s="266"/>
      <c r="BL136" s="266"/>
      <c r="BM136" s="266"/>
      <c r="BN136" s="266"/>
      <c r="BO136" s="266"/>
      <c r="BP136" s="266"/>
    </row>
    <row r="137" spans="1:68" ht="13.5" customHeight="1" hidden="1">
      <c r="A137" s="109" t="s">
        <v>470</v>
      </c>
      <c r="B137" s="266"/>
      <c r="C137" s="266"/>
      <c r="D137" s="266"/>
      <c r="E137" s="266"/>
      <c r="F137" s="266"/>
      <c r="G137" s="266"/>
      <c r="H137" s="266"/>
      <c r="I137" s="266"/>
      <c r="J137" s="266"/>
      <c r="K137" s="266"/>
      <c r="L137" s="266"/>
      <c r="M137" s="266"/>
      <c r="N137" s="266"/>
      <c r="O137" s="266"/>
      <c r="P137" s="266"/>
      <c r="Q137" s="266"/>
      <c r="R137" s="266"/>
      <c r="S137" s="266"/>
      <c r="T137" s="266"/>
      <c r="U137" s="266"/>
      <c r="V137" s="266"/>
      <c r="W137" s="266"/>
      <c r="X137" s="266"/>
      <c r="Y137" s="266"/>
      <c r="Z137" s="266"/>
      <c r="AA137" s="266"/>
      <c r="AB137" s="266"/>
      <c r="AC137" s="266"/>
      <c r="AD137" s="266"/>
      <c r="AE137" s="266"/>
      <c r="AF137" s="266"/>
      <c r="AG137" s="266"/>
      <c r="AH137" s="266"/>
      <c r="AI137" s="266"/>
      <c r="AJ137" s="266"/>
      <c r="AK137" s="266"/>
      <c r="AL137" s="266"/>
      <c r="AM137" s="266"/>
      <c r="AN137" s="266"/>
      <c r="AO137" s="266"/>
      <c r="AP137" s="266"/>
      <c r="AQ137" s="266"/>
      <c r="AR137" s="266"/>
      <c r="AS137" s="266"/>
      <c r="AT137" s="266"/>
      <c r="AU137" s="266"/>
      <c r="AV137" s="266"/>
      <c r="AW137" s="266"/>
      <c r="AX137" s="266"/>
      <c r="AY137" s="266"/>
      <c r="AZ137" s="266"/>
      <c r="BA137" s="266"/>
      <c r="BB137" s="266"/>
      <c r="BC137" s="266"/>
      <c r="BD137" s="266"/>
      <c r="BE137" s="266"/>
      <c r="BF137" s="266"/>
      <c r="BG137" s="266"/>
      <c r="BH137" s="266"/>
      <c r="BI137" s="266"/>
      <c r="BJ137" s="266"/>
      <c r="BK137" s="266"/>
      <c r="BL137" s="266"/>
      <c r="BM137" s="266"/>
      <c r="BN137" s="266"/>
      <c r="BO137" s="266"/>
      <c r="BP137" s="266"/>
    </row>
    <row r="138" spans="1:68" ht="13.5" customHeight="1" hidden="1">
      <c r="A138" s="109" t="s">
        <v>471</v>
      </c>
      <c r="B138" s="266"/>
      <c r="C138" s="266"/>
      <c r="D138" s="266"/>
      <c r="E138" s="266"/>
      <c r="F138" s="266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266"/>
      <c r="T138" s="266"/>
      <c r="U138" s="266"/>
      <c r="V138" s="266"/>
      <c r="W138" s="266"/>
      <c r="X138" s="266"/>
      <c r="Y138" s="266"/>
      <c r="Z138" s="266"/>
      <c r="AA138" s="266"/>
      <c r="AB138" s="266"/>
      <c r="AC138" s="266"/>
      <c r="AD138" s="266"/>
      <c r="AE138" s="266"/>
      <c r="AF138" s="266"/>
      <c r="AG138" s="266"/>
      <c r="AH138" s="266"/>
      <c r="AI138" s="266"/>
      <c r="AJ138" s="266"/>
      <c r="AK138" s="266"/>
      <c r="AL138" s="266"/>
      <c r="AM138" s="266"/>
      <c r="AN138" s="266"/>
      <c r="AO138" s="266"/>
      <c r="AP138" s="266"/>
      <c r="AQ138" s="266"/>
      <c r="AR138" s="266"/>
      <c r="AS138" s="266"/>
      <c r="AT138" s="266"/>
      <c r="AU138" s="266"/>
      <c r="AV138" s="266"/>
      <c r="AW138" s="266"/>
      <c r="AX138" s="266"/>
      <c r="AY138" s="266"/>
      <c r="AZ138" s="266"/>
      <c r="BA138" s="266"/>
      <c r="BB138" s="266"/>
      <c r="BC138" s="266"/>
      <c r="BD138" s="266"/>
      <c r="BE138" s="266"/>
      <c r="BF138" s="266"/>
      <c r="BG138" s="266"/>
      <c r="BH138" s="266"/>
      <c r="BI138" s="266"/>
      <c r="BJ138" s="266"/>
      <c r="BK138" s="266"/>
      <c r="BL138" s="266"/>
      <c r="BM138" s="266"/>
      <c r="BN138" s="266"/>
      <c r="BO138" s="266"/>
      <c r="BP138" s="266"/>
    </row>
    <row r="139" spans="1:68" ht="13.5" customHeight="1" hidden="1">
      <c r="A139" s="109" t="s">
        <v>472</v>
      </c>
      <c r="B139" s="266"/>
      <c r="C139" s="266"/>
      <c r="D139" s="266"/>
      <c r="E139" s="266"/>
      <c r="F139" s="266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  <c r="X139" s="266"/>
      <c r="Y139" s="266"/>
      <c r="Z139" s="266"/>
      <c r="AA139" s="266"/>
      <c r="AB139" s="266"/>
      <c r="AC139" s="266"/>
      <c r="AD139" s="266"/>
      <c r="AE139" s="266"/>
      <c r="AF139" s="266"/>
      <c r="AG139" s="266"/>
      <c r="AH139" s="266"/>
      <c r="AI139" s="266"/>
      <c r="AJ139" s="266"/>
      <c r="AK139" s="266"/>
      <c r="AL139" s="266"/>
      <c r="AM139" s="266"/>
      <c r="AN139" s="266"/>
      <c r="AO139" s="266"/>
      <c r="AP139" s="266"/>
      <c r="AQ139" s="266"/>
      <c r="AR139" s="266"/>
      <c r="AS139" s="266"/>
      <c r="AT139" s="266"/>
      <c r="AU139" s="266"/>
      <c r="AV139" s="266"/>
      <c r="AW139" s="266"/>
      <c r="AX139" s="266"/>
      <c r="AY139" s="266"/>
      <c r="AZ139" s="266"/>
      <c r="BA139" s="266"/>
      <c r="BB139" s="266"/>
      <c r="BC139" s="266"/>
      <c r="BD139" s="266"/>
      <c r="BE139" s="266"/>
      <c r="BF139" s="266"/>
      <c r="BG139" s="266"/>
      <c r="BH139" s="266"/>
      <c r="BI139" s="266"/>
      <c r="BJ139" s="266"/>
      <c r="BK139" s="266"/>
      <c r="BL139" s="266"/>
      <c r="BM139" s="266"/>
      <c r="BN139" s="266"/>
      <c r="BO139" s="266"/>
      <c r="BP139" s="266"/>
    </row>
    <row r="140" spans="1:68" ht="13.5" customHeight="1" hidden="1">
      <c r="A140" s="116" t="s">
        <v>237</v>
      </c>
      <c r="B140" s="265"/>
      <c r="C140" s="265"/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5"/>
      <c r="AH140" s="265"/>
      <c r="AI140" s="265"/>
      <c r="AJ140" s="265"/>
      <c r="AK140" s="265"/>
      <c r="AL140" s="265"/>
      <c r="AM140" s="265"/>
      <c r="AN140" s="265"/>
      <c r="AO140" s="265"/>
      <c r="AP140" s="265"/>
      <c r="AQ140" s="265"/>
      <c r="AR140" s="265"/>
      <c r="AS140" s="265"/>
      <c r="AT140" s="265"/>
      <c r="AU140" s="265"/>
      <c r="AV140" s="265"/>
      <c r="AW140" s="265"/>
      <c r="AX140" s="265"/>
      <c r="AY140" s="265"/>
      <c r="AZ140" s="265"/>
      <c r="BA140" s="265"/>
      <c r="BB140" s="265"/>
      <c r="BC140" s="265"/>
      <c r="BD140" s="265"/>
      <c r="BE140" s="265"/>
      <c r="BF140" s="265"/>
      <c r="BG140" s="265"/>
      <c r="BH140" s="265"/>
      <c r="BI140" s="265"/>
      <c r="BJ140" s="266"/>
      <c r="BK140" s="266"/>
      <c r="BL140" s="266"/>
      <c r="BM140" s="266"/>
      <c r="BN140" s="266"/>
      <c r="BO140" s="266"/>
      <c r="BP140" s="266"/>
    </row>
    <row r="141" spans="1:64" ht="13.5" customHeight="1" hidden="1">
      <c r="A141" s="280"/>
      <c r="B141" s="280"/>
      <c r="C141" s="280"/>
      <c r="D141" s="280"/>
      <c r="E141" s="280"/>
      <c r="F141" s="280"/>
      <c r="G141" s="280"/>
      <c r="H141" s="280"/>
      <c r="I141" s="280"/>
      <c r="J141" s="280"/>
      <c r="K141" s="280"/>
      <c r="L141" s="280"/>
      <c r="M141" s="280"/>
      <c r="N141" s="280"/>
      <c r="O141" s="280"/>
      <c r="P141" s="280"/>
      <c r="Q141" s="280"/>
      <c r="R141" s="280"/>
      <c r="S141" s="280"/>
      <c r="T141" s="280"/>
      <c r="U141" s="280"/>
      <c r="V141" s="280"/>
      <c r="W141" s="280"/>
      <c r="X141" s="280"/>
      <c r="Y141" s="280"/>
      <c r="Z141" s="280"/>
      <c r="AA141" s="280"/>
      <c r="AB141" s="280"/>
      <c r="AC141" s="280"/>
      <c r="AD141" s="280"/>
      <c r="AE141" s="280"/>
      <c r="AF141" s="280"/>
      <c r="AG141" s="280"/>
      <c r="AH141" s="280"/>
      <c r="AI141" s="280"/>
      <c r="AJ141" s="280"/>
      <c r="AK141" s="280"/>
      <c r="AL141" s="280"/>
      <c r="AM141" s="280"/>
      <c r="AN141" s="280"/>
      <c r="AO141" s="280"/>
      <c r="AP141" s="280"/>
      <c r="AQ141" s="280"/>
      <c r="AR141" s="280"/>
      <c r="AS141" s="280"/>
      <c r="AT141" s="280"/>
      <c r="AU141" s="280"/>
      <c r="AV141" s="280"/>
      <c r="AW141" s="280"/>
      <c r="AX141" s="280"/>
      <c r="AY141" s="280"/>
      <c r="AZ141" s="280"/>
      <c r="BA141" s="280"/>
      <c r="BB141" s="280"/>
      <c r="BC141" s="280"/>
      <c r="BD141" s="280"/>
      <c r="BE141" s="280"/>
      <c r="BF141" s="271"/>
      <c r="BG141" s="271"/>
      <c r="BH141" s="271"/>
      <c r="BI141" s="271"/>
      <c r="BJ141" s="271"/>
      <c r="BK141" s="271"/>
      <c r="BL141" s="271"/>
    </row>
    <row r="142" spans="1:61" ht="13.5" customHeight="1" hidden="1">
      <c r="A142" s="269" t="s">
        <v>414</v>
      </c>
      <c r="B142" s="269" t="s">
        <v>498</v>
      </c>
      <c r="C142" s="269"/>
      <c r="D142" s="269"/>
      <c r="E142" s="269"/>
      <c r="F142" s="269"/>
      <c r="G142" s="269"/>
      <c r="H142" s="269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  <c r="S142" s="269"/>
      <c r="T142" s="269" t="s">
        <v>484</v>
      </c>
      <c r="U142" s="269"/>
      <c r="V142" s="269"/>
      <c r="W142" s="269"/>
      <c r="X142" s="269"/>
      <c r="Y142" s="269"/>
      <c r="Z142" s="269"/>
      <c r="AA142" s="269"/>
      <c r="AB142" s="269"/>
      <c r="AC142" s="269" t="s">
        <v>485</v>
      </c>
      <c r="AD142" s="269"/>
      <c r="AE142" s="269"/>
      <c r="AF142" s="269"/>
      <c r="AG142" s="269"/>
      <c r="AH142" s="269"/>
      <c r="AI142" s="269"/>
      <c r="AJ142" s="269"/>
      <c r="AK142" s="269"/>
      <c r="AL142" s="269"/>
      <c r="AM142" s="269"/>
      <c r="AN142" s="269"/>
      <c r="AO142" s="269"/>
      <c r="AP142" s="269"/>
      <c r="AQ142" s="269" t="s">
        <v>486</v>
      </c>
      <c r="AR142" s="269"/>
      <c r="AS142" s="269"/>
      <c r="AT142" s="269"/>
      <c r="AU142" s="269"/>
      <c r="AV142" s="269"/>
      <c r="AW142" s="269" t="s">
        <v>487</v>
      </c>
      <c r="AX142" s="269"/>
      <c r="AY142" s="269"/>
      <c r="AZ142" s="269" t="s">
        <v>237</v>
      </c>
      <c r="BA142" s="269"/>
      <c r="BB142" s="269"/>
      <c r="BC142" s="269" t="s">
        <v>488</v>
      </c>
      <c r="BD142" s="269"/>
      <c r="BE142" s="269"/>
      <c r="BF142" s="269"/>
      <c r="BG142" s="271" t="s">
        <v>489</v>
      </c>
      <c r="BH142" s="271"/>
      <c r="BI142" s="271"/>
    </row>
    <row r="143" spans="1:61" ht="13.5" customHeight="1" hidden="1">
      <c r="A143" s="269"/>
      <c r="B143" s="269"/>
      <c r="C143" s="269"/>
      <c r="D143" s="269"/>
      <c r="E143" s="269"/>
      <c r="F143" s="269"/>
      <c r="G143" s="269"/>
      <c r="H143" s="269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 t="s">
        <v>490</v>
      </c>
      <c r="AD143" s="269"/>
      <c r="AE143" s="269"/>
      <c r="AF143" s="269"/>
      <c r="AG143" s="269"/>
      <c r="AH143" s="269"/>
      <c r="AI143" s="269"/>
      <c r="AJ143" s="269" t="s">
        <v>491</v>
      </c>
      <c r="AK143" s="269"/>
      <c r="AL143" s="269"/>
      <c r="AM143" s="269"/>
      <c r="AN143" s="269"/>
      <c r="AO143" s="269"/>
      <c r="AP143" s="269"/>
      <c r="AQ143" s="269" t="s">
        <v>492</v>
      </c>
      <c r="AR143" s="269"/>
      <c r="AS143" s="269"/>
      <c r="AT143" s="269" t="s">
        <v>493</v>
      </c>
      <c r="AU143" s="269"/>
      <c r="AV143" s="269"/>
      <c r="AW143" s="269"/>
      <c r="AX143" s="270"/>
      <c r="AY143" s="269"/>
      <c r="AZ143" s="269"/>
      <c r="BA143" s="270"/>
      <c r="BB143" s="269"/>
      <c r="BC143" s="269"/>
      <c r="BD143" s="270"/>
      <c r="BE143" s="270"/>
      <c r="BF143" s="269"/>
      <c r="BG143" s="271"/>
      <c r="BH143" s="270"/>
      <c r="BI143" s="271"/>
    </row>
    <row r="144" spans="1:61" ht="13.5" customHeight="1" hidden="1">
      <c r="A144" s="269"/>
      <c r="B144" s="269" t="s">
        <v>237</v>
      </c>
      <c r="C144" s="269"/>
      <c r="D144" s="269"/>
      <c r="E144" s="269"/>
      <c r="F144" s="269"/>
      <c r="G144" s="269"/>
      <c r="H144" s="269" t="s">
        <v>494</v>
      </c>
      <c r="I144" s="269"/>
      <c r="J144" s="269"/>
      <c r="K144" s="269"/>
      <c r="L144" s="269"/>
      <c r="M144" s="269"/>
      <c r="N144" s="269" t="s">
        <v>495</v>
      </c>
      <c r="O144" s="269"/>
      <c r="P144" s="269"/>
      <c r="Q144" s="269"/>
      <c r="R144" s="269"/>
      <c r="S144" s="269"/>
      <c r="T144" s="269" t="s">
        <v>237</v>
      </c>
      <c r="U144" s="269"/>
      <c r="V144" s="269"/>
      <c r="W144" s="269" t="s">
        <v>494</v>
      </c>
      <c r="X144" s="269"/>
      <c r="Y144" s="269"/>
      <c r="Z144" s="269" t="s">
        <v>495</v>
      </c>
      <c r="AA144" s="269"/>
      <c r="AB144" s="269"/>
      <c r="AC144" s="269" t="s">
        <v>237</v>
      </c>
      <c r="AD144" s="269"/>
      <c r="AE144" s="269"/>
      <c r="AF144" s="269" t="s">
        <v>494</v>
      </c>
      <c r="AG144" s="269"/>
      <c r="AH144" s="269" t="s">
        <v>495</v>
      </c>
      <c r="AI144" s="269"/>
      <c r="AJ144" s="269" t="s">
        <v>237</v>
      </c>
      <c r="AK144" s="269"/>
      <c r="AL144" s="269"/>
      <c r="AM144" s="269" t="s">
        <v>494</v>
      </c>
      <c r="AN144" s="269"/>
      <c r="AO144" s="269" t="s">
        <v>495</v>
      </c>
      <c r="AP144" s="269"/>
      <c r="AQ144" s="269"/>
      <c r="AR144" s="269"/>
      <c r="AS144" s="269"/>
      <c r="AT144" s="269"/>
      <c r="AU144" s="269"/>
      <c r="AV144" s="269"/>
      <c r="AW144" s="269"/>
      <c r="AX144" s="269"/>
      <c r="AY144" s="269"/>
      <c r="AZ144" s="269"/>
      <c r="BA144" s="269"/>
      <c r="BB144" s="269"/>
      <c r="BC144" s="269"/>
      <c r="BD144" s="270"/>
      <c r="BE144" s="270"/>
      <c r="BF144" s="269"/>
      <c r="BG144" s="271"/>
      <c r="BH144" s="270"/>
      <c r="BI144" s="271"/>
    </row>
    <row r="145" spans="1:61" ht="13.5" customHeight="1" hidden="1">
      <c r="A145" s="269"/>
      <c r="B145" s="279" t="s">
        <v>496</v>
      </c>
      <c r="C145" s="279"/>
      <c r="D145" s="279"/>
      <c r="E145" s="279" t="s">
        <v>497</v>
      </c>
      <c r="F145" s="279"/>
      <c r="G145" s="279"/>
      <c r="H145" s="279" t="s">
        <v>496</v>
      </c>
      <c r="I145" s="279"/>
      <c r="J145" s="279"/>
      <c r="K145" s="279" t="s">
        <v>497</v>
      </c>
      <c r="L145" s="279"/>
      <c r="M145" s="279"/>
      <c r="N145" s="279" t="s">
        <v>496</v>
      </c>
      <c r="O145" s="279"/>
      <c r="P145" s="279"/>
      <c r="Q145" s="279" t="s">
        <v>497</v>
      </c>
      <c r="R145" s="279"/>
      <c r="S145" s="279"/>
      <c r="T145" s="279" t="s">
        <v>496</v>
      </c>
      <c r="U145" s="279"/>
      <c r="V145" s="279"/>
      <c r="W145" s="279" t="s">
        <v>496</v>
      </c>
      <c r="X145" s="279"/>
      <c r="Y145" s="279"/>
      <c r="Z145" s="279" t="s">
        <v>496</v>
      </c>
      <c r="AA145" s="279"/>
      <c r="AB145" s="279"/>
      <c r="AC145" s="279" t="s">
        <v>496</v>
      </c>
      <c r="AD145" s="279"/>
      <c r="AE145" s="279"/>
      <c r="AF145" s="279" t="s">
        <v>496</v>
      </c>
      <c r="AG145" s="279"/>
      <c r="AH145" s="279" t="s">
        <v>496</v>
      </c>
      <c r="AI145" s="279"/>
      <c r="AJ145" s="279" t="s">
        <v>496</v>
      </c>
      <c r="AK145" s="279"/>
      <c r="AL145" s="279"/>
      <c r="AM145" s="279" t="s">
        <v>496</v>
      </c>
      <c r="AN145" s="279"/>
      <c r="AO145" s="279" t="s">
        <v>496</v>
      </c>
      <c r="AP145" s="279"/>
      <c r="AQ145" s="279" t="s">
        <v>496</v>
      </c>
      <c r="AR145" s="279"/>
      <c r="AS145" s="279"/>
      <c r="AT145" s="279" t="s">
        <v>496</v>
      </c>
      <c r="AU145" s="279"/>
      <c r="AV145" s="279"/>
      <c r="AW145" s="279" t="s">
        <v>496</v>
      </c>
      <c r="AX145" s="279"/>
      <c r="AY145" s="279"/>
      <c r="AZ145" s="279" t="s">
        <v>496</v>
      </c>
      <c r="BA145" s="279"/>
      <c r="BB145" s="279"/>
      <c r="BC145" s="269"/>
      <c r="BD145" s="269"/>
      <c r="BE145" s="269"/>
      <c r="BF145" s="269"/>
      <c r="BG145" s="271"/>
      <c r="BH145" s="271"/>
      <c r="BI145" s="271"/>
    </row>
    <row r="146" spans="1:61" ht="13.5" customHeight="1" hidden="1">
      <c r="A146" s="115" t="s">
        <v>459</v>
      </c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  <c r="AA146" s="278"/>
      <c r="AB146" s="278"/>
      <c r="AC146" s="278"/>
      <c r="AD146" s="278"/>
      <c r="AE146" s="278"/>
      <c r="AF146" s="278"/>
      <c r="AG146" s="278"/>
      <c r="AH146" s="278"/>
      <c r="AI146" s="278"/>
      <c r="AJ146" s="278"/>
      <c r="AK146" s="278"/>
      <c r="AL146" s="278"/>
      <c r="AM146" s="278"/>
      <c r="AN146" s="278"/>
      <c r="AO146" s="278"/>
      <c r="AP146" s="278"/>
      <c r="AQ146" s="278"/>
      <c r="AR146" s="278"/>
      <c r="AS146" s="278"/>
      <c r="AT146" s="278"/>
      <c r="AU146" s="278"/>
      <c r="AV146" s="278"/>
      <c r="AW146" s="278"/>
      <c r="AX146" s="278"/>
      <c r="AY146" s="278"/>
      <c r="AZ146" s="278"/>
      <c r="BA146" s="278"/>
      <c r="BB146" s="278"/>
      <c r="BC146" s="266"/>
      <c r="BD146" s="266"/>
      <c r="BE146" s="266"/>
      <c r="BF146" s="266"/>
      <c r="BG146" s="266"/>
      <c r="BH146" s="266"/>
      <c r="BI146" s="266"/>
    </row>
    <row r="147" spans="1:61" ht="13.5" customHeight="1" hidden="1">
      <c r="A147" s="115" t="s">
        <v>462</v>
      </c>
      <c r="B147" s="278"/>
      <c r="C147" s="278"/>
      <c r="D147" s="278"/>
      <c r="E147" s="278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  <c r="AA147" s="278"/>
      <c r="AB147" s="278"/>
      <c r="AC147" s="278"/>
      <c r="AD147" s="278"/>
      <c r="AE147" s="278"/>
      <c r="AF147" s="278"/>
      <c r="AG147" s="278"/>
      <c r="AH147" s="278"/>
      <c r="AI147" s="278"/>
      <c r="AJ147" s="278"/>
      <c r="AK147" s="278"/>
      <c r="AL147" s="278"/>
      <c r="AM147" s="278"/>
      <c r="AN147" s="278"/>
      <c r="AO147" s="278"/>
      <c r="AP147" s="278"/>
      <c r="AQ147" s="278"/>
      <c r="AR147" s="278"/>
      <c r="AS147" s="278"/>
      <c r="AT147" s="278"/>
      <c r="AU147" s="278"/>
      <c r="AV147" s="278"/>
      <c r="AW147" s="278"/>
      <c r="AX147" s="278"/>
      <c r="AY147" s="278"/>
      <c r="AZ147" s="278"/>
      <c r="BA147" s="278"/>
      <c r="BB147" s="278"/>
      <c r="BC147" s="266"/>
      <c r="BD147" s="266"/>
      <c r="BE147" s="266"/>
      <c r="BF147" s="266"/>
      <c r="BG147" s="266"/>
      <c r="BH147" s="266"/>
      <c r="BI147" s="266"/>
    </row>
    <row r="148" spans="1:61" ht="13.5" customHeight="1" hidden="1">
      <c r="A148" s="115" t="s">
        <v>463</v>
      </c>
      <c r="B148" s="278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  <c r="AA148" s="278"/>
      <c r="AB148" s="278"/>
      <c r="AC148" s="278"/>
      <c r="AD148" s="278"/>
      <c r="AE148" s="278"/>
      <c r="AF148" s="278"/>
      <c r="AG148" s="278"/>
      <c r="AH148" s="278"/>
      <c r="AI148" s="278"/>
      <c r="AJ148" s="278"/>
      <c r="AK148" s="278"/>
      <c r="AL148" s="278"/>
      <c r="AM148" s="278"/>
      <c r="AN148" s="278"/>
      <c r="AO148" s="278"/>
      <c r="AP148" s="278"/>
      <c r="AQ148" s="278"/>
      <c r="AR148" s="278"/>
      <c r="AS148" s="278"/>
      <c r="AT148" s="278"/>
      <c r="AU148" s="278"/>
      <c r="AV148" s="278"/>
      <c r="AW148" s="278"/>
      <c r="AX148" s="278"/>
      <c r="AY148" s="278"/>
      <c r="AZ148" s="278"/>
      <c r="BA148" s="278"/>
      <c r="BB148" s="278"/>
      <c r="BC148" s="266"/>
      <c r="BD148" s="266"/>
      <c r="BE148" s="266"/>
      <c r="BF148" s="266"/>
      <c r="BG148" s="266"/>
      <c r="BH148" s="266"/>
      <c r="BI148" s="266"/>
    </row>
    <row r="149" spans="1:61" ht="13.5" customHeight="1" hidden="1">
      <c r="A149" s="115" t="s">
        <v>465</v>
      </c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  <c r="AA149" s="278"/>
      <c r="AB149" s="278"/>
      <c r="AC149" s="278"/>
      <c r="AD149" s="278"/>
      <c r="AE149" s="278"/>
      <c r="AF149" s="266"/>
      <c r="AG149" s="266"/>
      <c r="AH149" s="278"/>
      <c r="AI149" s="278"/>
      <c r="AJ149" s="278"/>
      <c r="AK149" s="278"/>
      <c r="AL149" s="278"/>
      <c r="AM149" s="278"/>
      <c r="AN149" s="278"/>
      <c r="AO149" s="278"/>
      <c r="AP149" s="278"/>
      <c r="AQ149" s="278"/>
      <c r="AR149" s="278"/>
      <c r="AS149" s="278"/>
      <c r="AT149" s="278"/>
      <c r="AU149" s="278"/>
      <c r="AV149" s="278"/>
      <c r="AW149" s="278"/>
      <c r="AX149" s="278"/>
      <c r="AY149" s="278"/>
      <c r="AZ149" s="278"/>
      <c r="BA149" s="278"/>
      <c r="BB149" s="278"/>
      <c r="BC149" s="266"/>
      <c r="BD149" s="266"/>
      <c r="BE149" s="266"/>
      <c r="BF149" s="266"/>
      <c r="BG149" s="266"/>
      <c r="BH149" s="266"/>
      <c r="BI149" s="266"/>
    </row>
    <row r="150" spans="1:61" ht="13.5" customHeight="1" hidden="1">
      <c r="A150" s="115" t="s">
        <v>466</v>
      </c>
      <c r="B150" s="278"/>
      <c r="C150" s="278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X150" s="278"/>
      <c r="Y150" s="278"/>
      <c r="Z150" s="278"/>
      <c r="AA150" s="278"/>
      <c r="AB150" s="278"/>
      <c r="AC150" s="278"/>
      <c r="AD150" s="278"/>
      <c r="AE150" s="278"/>
      <c r="AF150" s="278"/>
      <c r="AG150" s="278"/>
      <c r="AH150" s="278"/>
      <c r="AI150" s="278"/>
      <c r="AJ150" s="278"/>
      <c r="AK150" s="278"/>
      <c r="AL150" s="278"/>
      <c r="AM150" s="278"/>
      <c r="AN150" s="278"/>
      <c r="AO150" s="278"/>
      <c r="AP150" s="278"/>
      <c r="AQ150" s="278"/>
      <c r="AR150" s="278"/>
      <c r="AS150" s="278"/>
      <c r="AT150" s="278"/>
      <c r="AU150" s="278"/>
      <c r="AV150" s="278"/>
      <c r="AW150" s="278"/>
      <c r="AX150" s="278"/>
      <c r="AY150" s="278"/>
      <c r="AZ150" s="278"/>
      <c r="BA150" s="278"/>
      <c r="BB150" s="278"/>
      <c r="BC150" s="266"/>
      <c r="BD150" s="266"/>
      <c r="BE150" s="266"/>
      <c r="BF150" s="266"/>
      <c r="BG150" s="266"/>
      <c r="BH150" s="266"/>
      <c r="BI150" s="266"/>
    </row>
    <row r="151" spans="1:61" ht="13.5" customHeight="1" hidden="1">
      <c r="A151" s="115" t="s">
        <v>467</v>
      </c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  <c r="AA151" s="278"/>
      <c r="AB151" s="278"/>
      <c r="AC151" s="278"/>
      <c r="AD151" s="278"/>
      <c r="AE151" s="278"/>
      <c r="AF151" s="278"/>
      <c r="AG151" s="278"/>
      <c r="AH151" s="278"/>
      <c r="AI151" s="278"/>
      <c r="AJ151" s="278"/>
      <c r="AK151" s="278"/>
      <c r="AL151" s="278"/>
      <c r="AM151" s="278"/>
      <c r="AN151" s="278"/>
      <c r="AO151" s="278"/>
      <c r="AP151" s="278"/>
      <c r="AQ151" s="278"/>
      <c r="AR151" s="278"/>
      <c r="AS151" s="278"/>
      <c r="AT151" s="278"/>
      <c r="AU151" s="278"/>
      <c r="AV151" s="278"/>
      <c r="AW151" s="278"/>
      <c r="AX151" s="278"/>
      <c r="AY151" s="278"/>
      <c r="AZ151" s="278"/>
      <c r="BA151" s="278"/>
      <c r="BB151" s="278"/>
      <c r="BC151" s="266"/>
      <c r="BD151" s="266"/>
      <c r="BE151" s="266"/>
      <c r="BF151" s="266"/>
      <c r="BG151" s="266"/>
      <c r="BH151" s="266"/>
      <c r="BI151" s="266"/>
    </row>
    <row r="152" spans="1:61" ht="13.5" customHeight="1" hidden="1">
      <c r="A152" s="115" t="s">
        <v>468</v>
      </c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  <c r="AA152" s="278"/>
      <c r="AB152" s="278"/>
      <c r="AC152" s="278"/>
      <c r="AD152" s="278"/>
      <c r="AE152" s="278"/>
      <c r="AF152" s="278"/>
      <c r="AG152" s="278"/>
      <c r="AH152" s="278"/>
      <c r="AI152" s="278"/>
      <c r="AJ152" s="278"/>
      <c r="AK152" s="278"/>
      <c r="AL152" s="278"/>
      <c r="AM152" s="278"/>
      <c r="AN152" s="278"/>
      <c r="AO152" s="278"/>
      <c r="AP152" s="278"/>
      <c r="AQ152" s="278"/>
      <c r="AR152" s="278"/>
      <c r="AS152" s="278"/>
      <c r="AT152" s="278"/>
      <c r="AU152" s="278"/>
      <c r="AV152" s="278"/>
      <c r="AW152" s="278"/>
      <c r="AX152" s="278"/>
      <c r="AY152" s="278"/>
      <c r="AZ152" s="278"/>
      <c r="BA152" s="278"/>
      <c r="BB152" s="278"/>
      <c r="BC152" s="266"/>
      <c r="BD152" s="266"/>
      <c r="BE152" s="266"/>
      <c r="BF152" s="266"/>
      <c r="BG152" s="266"/>
      <c r="BH152" s="266"/>
      <c r="BI152" s="266"/>
    </row>
    <row r="153" spans="1:61" ht="13.5" customHeight="1" hidden="1">
      <c r="A153" s="115" t="s">
        <v>469</v>
      </c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  <c r="AA153" s="278"/>
      <c r="AB153" s="278"/>
      <c r="AC153" s="278"/>
      <c r="AD153" s="278"/>
      <c r="AE153" s="278"/>
      <c r="AF153" s="278"/>
      <c r="AG153" s="278"/>
      <c r="AH153" s="278"/>
      <c r="AI153" s="278"/>
      <c r="AJ153" s="278"/>
      <c r="AK153" s="278"/>
      <c r="AL153" s="278"/>
      <c r="AM153" s="278"/>
      <c r="AN153" s="278"/>
      <c r="AO153" s="278"/>
      <c r="AP153" s="278"/>
      <c r="AQ153" s="278"/>
      <c r="AR153" s="278"/>
      <c r="AS153" s="278"/>
      <c r="AT153" s="278"/>
      <c r="AU153" s="278"/>
      <c r="AV153" s="278"/>
      <c r="AW153" s="278"/>
      <c r="AX153" s="278"/>
      <c r="AY153" s="278"/>
      <c r="AZ153" s="278"/>
      <c r="BA153" s="278"/>
      <c r="BB153" s="278"/>
      <c r="BC153" s="266"/>
      <c r="BD153" s="266"/>
      <c r="BE153" s="266"/>
      <c r="BF153" s="266"/>
      <c r="BG153" s="266"/>
      <c r="BH153" s="266"/>
      <c r="BI153" s="266"/>
    </row>
    <row r="154" spans="1:61" ht="13.5" customHeight="1" hidden="1">
      <c r="A154" s="115" t="s">
        <v>470</v>
      </c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  <c r="AA154" s="278"/>
      <c r="AB154" s="278"/>
      <c r="AC154" s="278"/>
      <c r="AD154" s="278"/>
      <c r="AE154" s="278"/>
      <c r="AF154" s="278"/>
      <c r="AG154" s="278"/>
      <c r="AH154" s="278"/>
      <c r="AI154" s="278"/>
      <c r="AJ154" s="278"/>
      <c r="AK154" s="278"/>
      <c r="AL154" s="278"/>
      <c r="AM154" s="278"/>
      <c r="AN154" s="278"/>
      <c r="AO154" s="278"/>
      <c r="AP154" s="278"/>
      <c r="AQ154" s="278"/>
      <c r="AR154" s="278"/>
      <c r="AS154" s="278"/>
      <c r="AT154" s="278"/>
      <c r="AU154" s="278"/>
      <c r="AV154" s="278"/>
      <c r="AW154" s="278"/>
      <c r="AX154" s="278"/>
      <c r="AY154" s="278"/>
      <c r="AZ154" s="278"/>
      <c r="BA154" s="278"/>
      <c r="BB154" s="278"/>
      <c r="BC154" s="266"/>
      <c r="BD154" s="266"/>
      <c r="BE154" s="266"/>
      <c r="BF154" s="266"/>
      <c r="BG154" s="266"/>
      <c r="BH154" s="266"/>
      <c r="BI154" s="266"/>
    </row>
    <row r="155" spans="1:61" ht="13.5" customHeight="1" hidden="1">
      <c r="A155" s="115" t="s">
        <v>471</v>
      </c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  <c r="AA155" s="278"/>
      <c r="AB155" s="278"/>
      <c r="AC155" s="278"/>
      <c r="AD155" s="278"/>
      <c r="AE155" s="278"/>
      <c r="AF155" s="278"/>
      <c r="AG155" s="278"/>
      <c r="AH155" s="278"/>
      <c r="AI155" s="278"/>
      <c r="AJ155" s="278"/>
      <c r="AK155" s="278"/>
      <c r="AL155" s="278"/>
      <c r="AM155" s="278"/>
      <c r="AN155" s="278"/>
      <c r="AO155" s="278"/>
      <c r="AP155" s="278"/>
      <c r="AQ155" s="278"/>
      <c r="AR155" s="278"/>
      <c r="AS155" s="278"/>
      <c r="AT155" s="278"/>
      <c r="AU155" s="278"/>
      <c r="AV155" s="278"/>
      <c r="AW155" s="278"/>
      <c r="AX155" s="278"/>
      <c r="AY155" s="278"/>
      <c r="AZ155" s="278"/>
      <c r="BA155" s="278"/>
      <c r="BB155" s="278"/>
      <c r="BC155" s="266"/>
      <c r="BD155" s="266"/>
      <c r="BE155" s="266"/>
      <c r="BF155" s="266"/>
      <c r="BG155" s="266"/>
      <c r="BH155" s="266"/>
      <c r="BI155" s="266"/>
    </row>
    <row r="156" spans="1:61" ht="13.5" customHeight="1" hidden="1">
      <c r="A156" s="115" t="s">
        <v>472</v>
      </c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  <c r="AA156" s="278"/>
      <c r="AB156" s="278"/>
      <c r="AC156" s="278"/>
      <c r="AD156" s="278"/>
      <c r="AE156" s="278"/>
      <c r="AF156" s="278"/>
      <c r="AG156" s="278"/>
      <c r="AH156" s="278"/>
      <c r="AI156" s="278"/>
      <c r="AJ156" s="278"/>
      <c r="AK156" s="278"/>
      <c r="AL156" s="278"/>
      <c r="AM156" s="278"/>
      <c r="AN156" s="278"/>
      <c r="AO156" s="278"/>
      <c r="AP156" s="278"/>
      <c r="AQ156" s="278"/>
      <c r="AR156" s="278"/>
      <c r="AS156" s="278"/>
      <c r="AT156" s="278"/>
      <c r="AU156" s="278"/>
      <c r="AV156" s="278"/>
      <c r="AW156" s="278"/>
      <c r="AX156" s="278"/>
      <c r="AY156" s="278"/>
      <c r="AZ156" s="278"/>
      <c r="BA156" s="278"/>
      <c r="BB156" s="278"/>
      <c r="BC156" s="266"/>
      <c r="BD156" s="266"/>
      <c r="BE156" s="266"/>
      <c r="BF156" s="266"/>
      <c r="BG156" s="266"/>
      <c r="BH156" s="266"/>
      <c r="BI156" s="266"/>
    </row>
    <row r="157" spans="1:61" ht="13.5" customHeight="1" hidden="1">
      <c r="A157" s="117" t="s">
        <v>237</v>
      </c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  <c r="AA157" s="278"/>
      <c r="AB157" s="278"/>
      <c r="AC157" s="278"/>
      <c r="AD157" s="278"/>
      <c r="AE157" s="278"/>
      <c r="AF157" s="278"/>
      <c r="AG157" s="278"/>
      <c r="AH157" s="278"/>
      <c r="AI157" s="278"/>
      <c r="AJ157" s="278"/>
      <c r="AK157" s="278"/>
      <c r="AL157" s="278"/>
      <c r="AM157" s="278"/>
      <c r="AN157" s="278"/>
      <c r="AO157" s="266"/>
      <c r="AP157" s="266"/>
      <c r="AQ157" s="278"/>
      <c r="AR157" s="278"/>
      <c r="AS157" s="278"/>
      <c r="AT157" s="278"/>
      <c r="AU157" s="278"/>
      <c r="AV157" s="278"/>
      <c r="AW157" s="278"/>
      <c r="AX157" s="278"/>
      <c r="AY157" s="278"/>
      <c r="AZ157" s="278"/>
      <c r="BA157" s="278"/>
      <c r="BB157" s="278"/>
      <c r="BC157" s="266"/>
      <c r="BD157" s="266"/>
      <c r="BE157" s="266"/>
      <c r="BF157" s="266"/>
      <c r="BG157" s="266"/>
      <c r="BH157" s="266"/>
      <c r="BI157" s="266"/>
    </row>
    <row r="158" ht="3" customHeight="1"/>
    <row r="159" spans="1:58" ht="13.5" customHeight="1">
      <c r="A159" s="277" t="s">
        <v>414</v>
      </c>
      <c r="B159" s="276" t="s">
        <v>499</v>
      </c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  <c r="O159" s="276"/>
      <c r="P159" s="276"/>
      <c r="Q159" s="276"/>
      <c r="R159" s="276"/>
      <c r="S159" s="276"/>
      <c r="T159" s="276" t="s">
        <v>484</v>
      </c>
      <c r="U159" s="276"/>
      <c r="V159" s="276"/>
      <c r="W159" s="276"/>
      <c r="X159" s="276"/>
      <c r="Y159" s="276"/>
      <c r="Z159" s="276"/>
      <c r="AA159" s="276"/>
      <c r="AB159" s="276"/>
      <c r="AC159" s="276" t="s">
        <v>485</v>
      </c>
      <c r="AD159" s="276"/>
      <c r="AE159" s="276"/>
      <c r="AF159" s="276"/>
      <c r="AG159" s="276"/>
      <c r="AH159" s="276"/>
      <c r="AI159" s="276"/>
      <c r="AJ159" s="276"/>
      <c r="AK159" s="276"/>
      <c r="AL159" s="276"/>
      <c r="AM159" s="276"/>
      <c r="AN159" s="276"/>
      <c r="AO159" s="276"/>
      <c r="AP159" s="276"/>
      <c r="AQ159" s="277" t="s">
        <v>486</v>
      </c>
      <c r="AR159" s="277"/>
      <c r="AS159" s="277"/>
      <c r="AT159" s="277" t="s">
        <v>487</v>
      </c>
      <c r="AU159" s="277"/>
      <c r="AV159" s="277"/>
      <c r="AW159" s="276" t="s">
        <v>237</v>
      </c>
      <c r="AX159" s="276"/>
      <c r="AY159" s="276"/>
      <c r="AZ159" s="276" t="s">
        <v>488</v>
      </c>
      <c r="BA159" s="276"/>
      <c r="BB159" s="276"/>
      <c r="BC159" s="276"/>
      <c r="BD159" s="277" t="s">
        <v>489</v>
      </c>
      <c r="BE159" s="277"/>
      <c r="BF159" s="277"/>
    </row>
    <row r="160" spans="1:58" ht="30.75" customHeight="1">
      <c r="A160" s="277"/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6"/>
      <c r="S160" s="276"/>
      <c r="T160" s="276"/>
      <c r="U160" s="276"/>
      <c r="V160" s="276"/>
      <c r="W160" s="276"/>
      <c r="X160" s="276"/>
      <c r="Y160" s="276"/>
      <c r="Z160" s="276"/>
      <c r="AA160" s="276"/>
      <c r="AB160" s="276"/>
      <c r="AC160" s="276" t="s">
        <v>383</v>
      </c>
      <c r="AD160" s="276"/>
      <c r="AE160" s="276"/>
      <c r="AF160" s="276"/>
      <c r="AG160" s="276"/>
      <c r="AH160" s="276"/>
      <c r="AI160" s="276"/>
      <c r="AJ160" s="276" t="s">
        <v>143</v>
      </c>
      <c r="AK160" s="276"/>
      <c r="AL160" s="276"/>
      <c r="AM160" s="276"/>
      <c r="AN160" s="276"/>
      <c r="AO160" s="276"/>
      <c r="AP160" s="276"/>
      <c r="AQ160" s="276" t="s">
        <v>493</v>
      </c>
      <c r="AR160" s="276"/>
      <c r="AS160" s="276"/>
      <c r="AT160" s="277"/>
      <c r="AU160" s="270"/>
      <c r="AV160" s="277"/>
      <c r="AW160" s="276"/>
      <c r="AX160" s="270"/>
      <c r="AY160" s="276"/>
      <c r="AZ160" s="276"/>
      <c r="BA160" s="270"/>
      <c r="BB160" s="270"/>
      <c r="BC160" s="276"/>
      <c r="BD160" s="277"/>
      <c r="BE160" s="270"/>
      <c r="BF160" s="277"/>
    </row>
    <row r="161" spans="1:58" ht="13.5" customHeight="1">
      <c r="A161" s="277"/>
      <c r="B161" s="276" t="s">
        <v>237</v>
      </c>
      <c r="C161" s="276"/>
      <c r="D161" s="276"/>
      <c r="E161" s="276"/>
      <c r="F161" s="276"/>
      <c r="G161" s="276"/>
      <c r="H161" s="276" t="s">
        <v>494</v>
      </c>
      <c r="I161" s="276"/>
      <c r="J161" s="276"/>
      <c r="K161" s="276"/>
      <c r="L161" s="276"/>
      <c r="M161" s="276"/>
      <c r="N161" s="276" t="s">
        <v>495</v>
      </c>
      <c r="O161" s="276"/>
      <c r="P161" s="276"/>
      <c r="Q161" s="276"/>
      <c r="R161" s="276"/>
      <c r="S161" s="276"/>
      <c r="T161" s="276" t="s">
        <v>237</v>
      </c>
      <c r="U161" s="276"/>
      <c r="V161" s="276"/>
      <c r="W161" s="276" t="s">
        <v>494</v>
      </c>
      <c r="X161" s="276"/>
      <c r="Y161" s="276"/>
      <c r="Z161" s="276" t="s">
        <v>495</v>
      </c>
      <c r="AA161" s="276"/>
      <c r="AB161" s="276"/>
      <c r="AC161" s="276" t="s">
        <v>237</v>
      </c>
      <c r="AD161" s="276"/>
      <c r="AE161" s="276"/>
      <c r="AF161" s="276" t="s">
        <v>494</v>
      </c>
      <c r="AG161" s="276"/>
      <c r="AH161" s="276" t="s">
        <v>495</v>
      </c>
      <c r="AI161" s="276"/>
      <c r="AJ161" s="276" t="s">
        <v>237</v>
      </c>
      <c r="AK161" s="276"/>
      <c r="AL161" s="276"/>
      <c r="AM161" s="276" t="s">
        <v>494</v>
      </c>
      <c r="AN161" s="276"/>
      <c r="AO161" s="276" t="s">
        <v>495</v>
      </c>
      <c r="AP161" s="276"/>
      <c r="AQ161" s="276"/>
      <c r="AR161" s="276"/>
      <c r="AS161" s="276"/>
      <c r="AT161" s="277"/>
      <c r="AU161" s="277"/>
      <c r="AV161" s="277"/>
      <c r="AW161" s="276"/>
      <c r="AX161" s="276"/>
      <c r="AY161" s="276"/>
      <c r="AZ161" s="276"/>
      <c r="BA161" s="270"/>
      <c r="BB161" s="270"/>
      <c r="BC161" s="276"/>
      <c r="BD161" s="277"/>
      <c r="BE161" s="270"/>
      <c r="BF161" s="277"/>
    </row>
    <row r="162" spans="1:58" ht="22.5" customHeight="1">
      <c r="A162" s="277"/>
      <c r="B162" s="274" t="s">
        <v>496</v>
      </c>
      <c r="C162" s="274"/>
      <c r="D162" s="274"/>
      <c r="E162" s="275" t="s">
        <v>500</v>
      </c>
      <c r="F162" s="275"/>
      <c r="G162" s="275"/>
      <c r="H162" s="274" t="s">
        <v>496</v>
      </c>
      <c r="I162" s="274"/>
      <c r="J162" s="274"/>
      <c r="K162" s="275" t="s">
        <v>500</v>
      </c>
      <c r="L162" s="275"/>
      <c r="M162" s="275"/>
      <c r="N162" s="274" t="s">
        <v>496</v>
      </c>
      <c r="O162" s="274"/>
      <c r="P162" s="274"/>
      <c r="Q162" s="275" t="s">
        <v>500</v>
      </c>
      <c r="R162" s="275"/>
      <c r="S162" s="275"/>
      <c r="T162" s="274" t="s">
        <v>496</v>
      </c>
      <c r="U162" s="274"/>
      <c r="V162" s="274"/>
      <c r="W162" s="274" t="s">
        <v>496</v>
      </c>
      <c r="X162" s="274"/>
      <c r="Y162" s="274"/>
      <c r="Z162" s="274" t="s">
        <v>496</v>
      </c>
      <c r="AA162" s="274"/>
      <c r="AB162" s="274"/>
      <c r="AC162" s="274" t="s">
        <v>496</v>
      </c>
      <c r="AD162" s="274"/>
      <c r="AE162" s="274"/>
      <c r="AF162" s="274" t="s">
        <v>496</v>
      </c>
      <c r="AG162" s="274"/>
      <c r="AH162" s="274" t="s">
        <v>496</v>
      </c>
      <c r="AI162" s="274"/>
      <c r="AJ162" s="274" t="s">
        <v>496</v>
      </c>
      <c r="AK162" s="274"/>
      <c r="AL162" s="274"/>
      <c r="AM162" s="274" t="s">
        <v>496</v>
      </c>
      <c r="AN162" s="274"/>
      <c r="AO162" s="274" t="s">
        <v>496</v>
      </c>
      <c r="AP162" s="274"/>
      <c r="AQ162" s="274" t="s">
        <v>496</v>
      </c>
      <c r="AR162" s="274"/>
      <c r="AS162" s="274"/>
      <c r="AT162" s="274" t="s">
        <v>496</v>
      </c>
      <c r="AU162" s="274"/>
      <c r="AV162" s="274"/>
      <c r="AW162" s="274" t="s">
        <v>496</v>
      </c>
      <c r="AX162" s="274"/>
      <c r="AY162" s="274"/>
      <c r="AZ162" s="276"/>
      <c r="BA162" s="276"/>
      <c r="BB162" s="276"/>
      <c r="BC162" s="276"/>
      <c r="BD162" s="277"/>
      <c r="BE162" s="277"/>
      <c r="BF162" s="277"/>
    </row>
    <row r="163" spans="1:58" ht="13.5" customHeight="1">
      <c r="A163" s="107" t="s">
        <v>459</v>
      </c>
      <c r="B163" s="273" t="s">
        <v>501</v>
      </c>
      <c r="C163" s="273"/>
      <c r="D163" s="273"/>
      <c r="E163" s="273" t="s">
        <v>502</v>
      </c>
      <c r="F163" s="273"/>
      <c r="G163" s="273"/>
      <c r="H163" s="273" t="s">
        <v>503</v>
      </c>
      <c r="I163" s="273"/>
      <c r="J163" s="273"/>
      <c r="K163" s="273" t="s">
        <v>402</v>
      </c>
      <c r="L163" s="273"/>
      <c r="M163" s="273"/>
      <c r="N163" s="273" t="s">
        <v>504</v>
      </c>
      <c r="O163" s="273"/>
      <c r="P163" s="273"/>
      <c r="Q163" s="273" t="s">
        <v>404</v>
      </c>
      <c r="R163" s="273"/>
      <c r="S163" s="273"/>
      <c r="T163" s="273" t="s">
        <v>505</v>
      </c>
      <c r="U163" s="273"/>
      <c r="V163" s="273"/>
      <c r="W163" s="273"/>
      <c r="X163" s="273"/>
      <c r="Y163" s="273"/>
      <c r="Z163" s="273" t="s">
        <v>505</v>
      </c>
      <c r="AA163" s="273"/>
      <c r="AB163" s="273"/>
      <c r="AC163" s="273" t="s">
        <v>376</v>
      </c>
      <c r="AD163" s="273"/>
      <c r="AE163" s="273"/>
      <c r="AF163" s="273"/>
      <c r="AG163" s="273"/>
      <c r="AH163" s="273" t="s">
        <v>376</v>
      </c>
      <c r="AI163" s="273"/>
      <c r="AJ163" s="273"/>
      <c r="AK163" s="273"/>
      <c r="AL163" s="273"/>
      <c r="AM163" s="273"/>
      <c r="AN163" s="273"/>
      <c r="AO163" s="273"/>
      <c r="AP163" s="273"/>
      <c r="AQ163" s="273"/>
      <c r="AR163" s="273"/>
      <c r="AS163" s="273"/>
      <c r="AT163" s="273">
        <v>11</v>
      </c>
      <c r="AU163" s="273"/>
      <c r="AV163" s="273"/>
      <c r="AW163" s="273" t="s">
        <v>506</v>
      </c>
      <c r="AX163" s="273"/>
      <c r="AY163" s="273"/>
      <c r="AZ163" s="273"/>
      <c r="BA163" s="273"/>
      <c r="BB163" s="273"/>
      <c r="BC163" s="273"/>
      <c r="BD163" s="273"/>
      <c r="BE163" s="273"/>
      <c r="BF163" s="273"/>
    </row>
    <row r="164" spans="1:58" ht="13.5" customHeight="1">
      <c r="A164" s="107" t="s">
        <v>462</v>
      </c>
      <c r="B164" s="273" t="s">
        <v>507</v>
      </c>
      <c r="C164" s="273"/>
      <c r="D164" s="273"/>
      <c r="E164" s="273" t="s">
        <v>508</v>
      </c>
      <c r="F164" s="273"/>
      <c r="G164" s="273"/>
      <c r="H164" s="273" t="s">
        <v>509</v>
      </c>
      <c r="I164" s="273"/>
      <c r="J164" s="273"/>
      <c r="K164" s="273" t="s">
        <v>338</v>
      </c>
      <c r="L164" s="273"/>
      <c r="M164" s="273"/>
      <c r="N164" s="273" t="s">
        <v>390</v>
      </c>
      <c r="O164" s="273"/>
      <c r="P164" s="273"/>
      <c r="Q164" s="273" t="s">
        <v>389</v>
      </c>
      <c r="R164" s="273"/>
      <c r="S164" s="273"/>
      <c r="T164" s="273" t="s">
        <v>510</v>
      </c>
      <c r="U164" s="273"/>
      <c r="V164" s="273"/>
      <c r="W164" s="273" t="s">
        <v>511</v>
      </c>
      <c r="X164" s="273"/>
      <c r="Y164" s="273"/>
      <c r="Z164" s="273" t="s">
        <v>376</v>
      </c>
      <c r="AA164" s="273"/>
      <c r="AB164" s="273"/>
      <c r="AC164" s="273" t="s">
        <v>378</v>
      </c>
      <c r="AD164" s="273"/>
      <c r="AE164" s="273"/>
      <c r="AF164" s="273" t="s">
        <v>376</v>
      </c>
      <c r="AG164" s="273"/>
      <c r="AH164" s="273" t="s">
        <v>376</v>
      </c>
      <c r="AI164" s="273"/>
      <c r="AJ164" s="273" t="s">
        <v>377</v>
      </c>
      <c r="AK164" s="273"/>
      <c r="AL164" s="273"/>
      <c r="AM164" s="273" t="s">
        <v>391</v>
      </c>
      <c r="AN164" s="273"/>
      <c r="AO164" s="273" t="s">
        <v>376</v>
      </c>
      <c r="AP164" s="273"/>
      <c r="AQ164" s="273"/>
      <c r="AR164" s="273"/>
      <c r="AS164" s="273"/>
      <c r="AT164" s="273">
        <v>11</v>
      </c>
      <c r="AU164" s="273"/>
      <c r="AV164" s="273"/>
      <c r="AW164" s="273" t="s">
        <v>506</v>
      </c>
      <c r="AX164" s="273"/>
      <c r="AY164" s="273"/>
      <c r="AZ164" s="273"/>
      <c r="BA164" s="273"/>
      <c r="BB164" s="273"/>
      <c r="BC164" s="273"/>
      <c r="BD164" s="273"/>
      <c r="BE164" s="273"/>
      <c r="BF164" s="273"/>
    </row>
    <row r="165" spans="1:58" ht="13.5" customHeight="1">
      <c r="A165" s="107" t="s">
        <v>463</v>
      </c>
      <c r="B165" s="273" t="s">
        <v>512</v>
      </c>
      <c r="C165" s="273"/>
      <c r="D165" s="273"/>
      <c r="E165" s="273" t="s">
        <v>513</v>
      </c>
      <c r="F165" s="273"/>
      <c r="G165" s="273"/>
      <c r="H165" s="273" t="s">
        <v>378</v>
      </c>
      <c r="I165" s="273"/>
      <c r="J165" s="273"/>
      <c r="K165" s="273" t="s">
        <v>354</v>
      </c>
      <c r="L165" s="273"/>
      <c r="M165" s="273"/>
      <c r="N165" s="273" t="s">
        <v>377</v>
      </c>
      <c r="O165" s="273"/>
      <c r="P165" s="273"/>
      <c r="Q165" s="273" t="s">
        <v>365</v>
      </c>
      <c r="R165" s="273"/>
      <c r="S165" s="273"/>
      <c r="T165" s="273" t="s">
        <v>514</v>
      </c>
      <c r="U165" s="273"/>
      <c r="V165" s="273"/>
      <c r="W165" s="273" t="s">
        <v>505</v>
      </c>
      <c r="X165" s="273"/>
      <c r="Y165" s="273"/>
      <c r="Z165" s="273" t="s">
        <v>511</v>
      </c>
      <c r="AA165" s="273"/>
      <c r="AB165" s="273"/>
      <c r="AC165" s="273" t="s">
        <v>382</v>
      </c>
      <c r="AD165" s="273"/>
      <c r="AE165" s="273"/>
      <c r="AF165" s="273" t="s">
        <v>385</v>
      </c>
      <c r="AG165" s="273"/>
      <c r="AH165" s="273" t="s">
        <v>386</v>
      </c>
      <c r="AI165" s="273"/>
      <c r="AJ165" s="273" t="s">
        <v>380</v>
      </c>
      <c r="AK165" s="273"/>
      <c r="AL165" s="273"/>
      <c r="AM165" s="273" t="s">
        <v>378</v>
      </c>
      <c r="AN165" s="273"/>
      <c r="AO165" s="273" t="s">
        <v>385</v>
      </c>
      <c r="AP165" s="273"/>
      <c r="AQ165" s="273" t="s">
        <v>376</v>
      </c>
      <c r="AR165" s="273"/>
      <c r="AS165" s="273"/>
      <c r="AT165" s="273">
        <v>2</v>
      </c>
      <c r="AU165" s="273"/>
      <c r="AV165" s="273"/>
      <c r="AW165" s="273" t="s">
        <v>515</v>
      </c>
      <c r="AX165" s="273"/>
      <c r="AY165" s="273"/>
      <c r="AZ165" s="273"/>
      <c r="BA165" s="273"/>
      <c r="BB165" s="273"/>
      <c r="BC165" s="273"/>
      <c r="BD165" s="273"/>
      <c r="BE165" s="273"/>
      <c r="BF165" s="273"/>
    </row>
    <row r="166" spans="1:58" ht="13.5" customHeight="1" hidden="1">
      <c r="A166" s="107" t="s">
        <v>465</v>
      </c>
      <c r="B166" s="273"/>
      <c r="C166" s="273"/>
      <c r="D166" s="273"/>
      <c r="E166" s="273"/>
      <c r="F166" s="273"/>
      <c r="G166" s="273"/>
      <c r="H166" s="273"/>
      <c r="I166" s="273"/>
      <c r="J166" s="273"/>
      <c r="K166" s="273"/>
      <c r="L166" s="273"/>
      <c r="M166" s="273"/>
      <c r="N166" s="273"/>
      <c r="O166" s="273"/>
      <c r="P166" s="273"/>
      <c r="Q166" s="273"/>
      <c r="R166" s="273"/>
      <c r="S166" s="273"/>
      <c r="T166" s="273"/>
      <c r="U166" s="273"/>
      <c r="V166" s="273"/>
      <c r="W166" s="273"/>
      <c r="X166" s="273"/>
      <c r="Y166" s="273"/>
      <c r="Z166" s="273"/>
      <c r="AA166" s="273"/>
      <c r="AB166" s="273"/>
      <c r="AC166" s="273"/>
      <c r="AD166" s="273"/>
      <c r="AE166" s="273"/>
      <c r="AF166" s="273"/>
      <c r="AG166" s="273"/>
      <c r="AH166" s="273"/>
      <c r="AI166" s="273"/>
      <c r="AJ166" s="273"/>
      <c r="AK166" s="273"/>
      <c r="AL166" s="273"/>
      <c r="AM166" s="273"/>
      <c r="AN166" s="273"/>
      <c r="AO166" s="273"/>
      <c r="AP166" s="273"/>
      <c r="AQ166" s="273"/>
      <c r="AR166" s="273"/>
      <c r="AS166" s="273"/>
      <c r="AT166" s="273"/>
      <c r="AU166" s="273"/>
      <c r="AV166" s="273"/>
      <c r="AW166" s="273"/>
      <c r="AX166" s="273"/>
      <c r="AY166" s="273"/>
      <c r="AZ166" s="273"/>
      <c r="BA166" s="273"/>
      <c r="BB166" s="273"/>
      <c r="BC166" s="273"/>
      <c r="BD166" s="273"/>
      <c r="BE166" s="273"/>
      <c r="BF166" s="273"/>
    </row>
    <row r="167" spans="1:58" ht="13.5" customHeight="1" hidden="1">
      <c r="A167" s="107" t="s">
        <v>466</v>
      </c>
      <c r="B167" s="273"/>
      <c r="C167" s="273"/>
      <c r="D167" s="273"/>
      <c r="E167" s="273"/>
      <c r="F167" s="273"/>
      <c r="G167" s="273"/>
      <c r="H167" s="273"/>
      <c r="I167" s="273"/>
      <c r="J167" s="273"/>
      <c r="K167" s="273"/>
      <c r="L167" s="273"/>
      <c r="M167" s="273"/>
      <c r="N167" s="273"/>
      <c r="O167" s="273"/>
      <c r="P167" s="273"/>
      <c r="Q167" s="273"/>
      <c r="R167" s="273"/>
      <c r="S167" s="273"/>
      <c r="T167" s="273"/>
      <c r="U167" s="273"/>
      <c r="V167" s="273"/>
      <c r="W167" s="273"/>
      <c r="X167" s="273"/>
      <c r="Y167" s="273"/>
      <c r="Z167" s="273"/>
      <c r="AA167" s="273"/>
      <c r="AB167" s="273"/>
      <c r="AC167" s="273"/>
      <c r="AD167" s="273"/>
      <c r="AE167" s="273"/>
      <c r="AF167" s="273"/>
      <c r="AG167" s="273"/>
      <c r="AH167" s="273"/>
      <c r="AI167" s="273"/>
      <c r="AJ167" s="273"/>
      <c r="AK167" s="273"/>
      <c r="AL167" s="273"/>
      <c r="AM167" s="273"/>
      <c r="AN167" s="273"/>
      <c r="AO167" s="273"/>
      <c r="AP167" s="273"/>
      <c r="AQ167" s="273"/>
      <c r="AR167" s="273"/>
      <c r="AS167" s="273"/>
      <c r="AT167" s="273"/>
      <c r="AU167" s="273"/>
      <c r="AV167" s="273"/>
      <c r="AW167" s="273"/>
      <c r="AX167" s="273"/>
      <c r="AY167" s="273"/>
      <c r="AZ167" s="273"/>
      <c r="BA167" s="273"/>
      <c r="BB167" s="273"/>
      <c r="BC167" s="273"/>
      <c r="BD167" s="273"/>
      <c r="BE167" s="273"/>
      <c r="BF167" s="273"/>
    </row>
    <row r="168" spans="1:58" ht="13.5" customHeight="1">
      <c r="A168" s="118" t="s">
        <v>237</v>
      </c>
      <c r="B168" s="272" t="s">
        <v>516</v>
      </c>
      <c r="C168" s="272"/>
      <c r="D168" s="272"/>
      <c r="E168" s="272" t="s">
        <v>399</v>
      </c>
      <c r="F168" s="272"/>
      <c r="G168" s="272"/>
      <c r="H168" s="272"/>
      <c r="I168" s="272"/>
      <c r="J168" s="272"/>
      <c r="K168" s="272" t="s">
        <v>350</v>
      </c>
      <c r="L168" s="272"/>
      <c r="M168" s="272"/>
      <c r="N168" s="272"/>
      <c r="O168" s="272"/>
      <c r="P168" s="272"/>
      <c r="Q168" s="272" t="s">
        <v>517</v>
      </c>
      <c r="R168" s="272"/>
      <c r="S168" s="272"/>
      <c r="T168" s="272" t="s">
        <v>391</v>
      </c>
      <c r="U168" s="272"/>
      <c r="V168" s="272"/>
      <c r="W168" s="272"/>
      <c r="X168" s="272"/>
      <c r="Y168" s="272"/>
      <c r="Z168" s="272"/>
      <c r="AA168" s="272"/>
      <c r="AB168" s="272"/>
      <c r="AC168" s="272" t="s">
        <v>384</v>
      </c>
      <c r="AD168" s="272"/>
      <c r="AE168" s="272"/>
      <c r="AF168" s="272"/>
      <c r="AG168" s="272"/>
      <c r="AH168" s="272"/>
      <c r="AI168" s="272"/>
      <c r="AJ168" s="272" t="s">
        <v>390</v>
      </c>
      <c r="AK168" s="272"/>
      <c r="AL168" s="272"/>
      <c r="AM168" s="272"/>
      <c r="AN168" s="272"/>
      <c r="AO168" s="272"/>
      <c r="AP168" s="272"/>
      <c r="AQ168" s="272" t="s">
        <v>376</v>
      </c>
      <c r="AR168" s="272"/>
      <c r="AS168" s="272"/>
      <c r="AT168" s="272" t="s">
        <v>518</v>
      </c>
      <c r="AU168" s="272"/>
      <c r="AV168" s="272"/>
      <c r="AW168" s="273" t="s">
        <v>519</v>
      </c>
      <c r="AX168" s="273"/>
      <c r="AY168" s="273"/>
      <c r="AZ168" s="273"/>
      <c r="BA168" s="273"/>
      <c r="BB168" s="273"/>
      <c r="BC168" s="273"/>
      <c r="BD168" s="273"/>
      <c r="BE168" s="273"/>
      <c r="BF168" s="273"/>
    </row>
    <row r="169" ht="13.5" customHeight="1" hidden="1"/>
    <row r="170" spans="1:59" ht="13.5" customHeight="1" hidden="1">
      <c r="A170" s="271" t="s">
        <v>414</v>
      </c>
      <c r="B170" s="269" t="s">
        <v>520</v>
      </c>
      <c r="C170" s="269"/>
      <c r="D170" s="269"/>
      <c r="E170" s="269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 t="s">
        <v>484</v>
      </c>
      <c r="U170" s="269"/>
      <c r="V170" s="269"/>
      <c r="W170" s="269"/>
      <c r="X170" s="269"/>
      <c r="Y170" s="269"/>
      <c r="Z170" s="269"/>
      <c r="AA170" s="269"/>
      <c r="AB170" s="269"/>
      <c r="AC170" s="269" t="s">
        <v>485</v>
      </c>
      <c r="AD170" s="269"/>
      <c r="AE170" s="269"/>
      <c r="AF170" s="269"/>
      <c r="AG170" s="269"/>
      <c r="AH170" s="269"/>
      <c r="AI170" s="269"/>
      <c r="AJ170" s="271" t="s">
        <v>486</v>
      </c>
      <c r="AK170" s="271"/>
      <c r="AL170" s="271"/>
      <c r="AM170" s="271" t="s">
        <v>487</v>
      </c>
      <c r="AN170" s="271"/>
      <c r="AO170" s="271"/>
      <c r="AP170" s="269" t="s">
        <v>237</v>
      </c>
      <c r="AQ170" s="269"/>
      <c r="AR170" s="269"/>
      <c r="AS170" s="269" t="s">
        <v>488</v>
      </c>
      <c r="AT170" s="269"/>
      <c r="AU170" s="269"/>
      <c r="AV170" s="269"/>
      <c r="AW170" s="271" t="s">
        <v>489</v>
      </c>
      <c r="AX170" s="271"/>
      <c r="AY170" s="271"/>
      <c r="AZ170" s="111"/>
      <c r="BA170" s="14"/>
      <c r="BB170" s="14"/>
      <c r="BC170" s="110"/>
      <c r="BD170" s="110"/>
      <c r="BE170" s="14"/>
      <c r="BF170" s="110"/>
      <c r="BG170" s="14"/>
    </row>
    <row r="171" spans="1:59" ht="13.5" customHeight="1" hidden="1">
      <c r="A171" s="271"/>
      <c r="B171" s="269"/>
      <c r="C171" s="269"/>
      <c r="D171" s="269"/>
      <c r="E171" s="269"/>
      <c r="F171" s="269"/>
      <c r="G171" s="269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  <c r="AC171" s="269" t="s">
        <v>143</v>
      </c>
      <c r="AD171" s="269"/>
      <c r="AE171" s="269"/>
      <c r="AF171" s="269"/>
      <c r="AG171" s="269"/>
      <c r="AH171" s="269"/>
      <c r="AI171" s="269"/>
      <c r="AJ171" s="269" t="s">
        <v>493</v>
      </c>
      <c r="AK171" s="269"/>
      <c r="AL171" s="269"/>
      <c r="AM171" s="271"/>
      <c r="AN171" s="270"/>
      <c r="AO171" s="271"/>
      <c r="AP171" s="269"/>
      <c r="AQ171" s="270"/>
      <c r="AR171" s="269"/>
      <c r="AS171" s="269"/>
      <c r="AT171" s="270"/>
      <c r="AU171" s="270"/>
      <c r="AV171" s="269"/>
      <c r="AW171" s="271"/>
      <c r="AX171" s="270"/>
      <c r="AY171" s="271"/>
      <c r="AZ171" s="110"/>
      <c r="BA171" s="14"/>
      <c r="BB171" s="14"/>
      <c r="BC171" s="110"/>
      <c r="BD171" s="14"/>
      <c r="BE171" s="14"/>
      <c r="BF171" s="110"/>
      <c r="BG171" s="14"/>
    </row>
    <row r="172" spans="1:59" ht="13.5" customHeight="1" hidden="1">
      <c r="A172" s="271"/>
      <c r="B172" s="269" t="s">
        <v>237</v>
      </c>
      <c r="C172" s="269"/>
      <c r="D172" s="269"/>
      <c r="E172" s="269"/>
      <c r="F172" s="269"/>
      <c r="G172" s="269"/>
      <c r="H172" s="269" t="s">
        <v>494</v>
      </c>
      <c r="I172" s="269"/>
      <c r="J172" s="269"/>
      <c r="K172" s="269"/>
      <c r="L172" s="269"/>
      <c r="M172" s="269"/>
      <c r="N172" s="269" t="s">
        <v>495</v>
      </c>
      <c r="O172" s="269"/>
      <c r="P172" s="269"/>
      <c r="Q172" s="269"/>
      <c r="R172" s="269"/>
      <c r="S172" s="269"/>
      <c r="T172" s="269" t="s">
        <v>237</v>
      </c>
      <c r="U172" s="269"/>
      <c r="V172" s="269"/>
      <c r="W172" s="269" t="s">
        <v>494</v>
      </c>
      <c r="X172" s="269"/>
      <c r="Y172" s="269"/>
      <c r="Z172" s="269" t="s">
        <v>495</v>
      </c>
      <c r="AA172" s="269"/>
      <c r="AB172" s="269"/>
      <c r="AC172" s="269" t="s">
        <v>237</v>
      </c>
      <c r="AD172" s="269"/>
      <c r="AE172" s="269"/>
      <c r="AF172" s="269" t="s">
        <v>494</v>
      </c>
      <c r="AG172" s="269"/>
      <c r="AH172" s="269" t="s">
        <v>495</v>
      </c>
      <c r="AI172" s="269"/>
      <c r="AJ172" s="269"/>
      <c r="AK172" s="269"/>
      <c r="AL172" s="269"/>
      <c r="AM172" s="271"/>
      <c r="AN172" s="271"/>
      <c r="AO172" s="271"/>
      <c r="AP172" s="269"/>
      <c r="AQ172" s="269"/>
      <c r="AR172" s="269"/>
      <c r="AS172" s="269"/>
      <c r="AT172" s="270"/>
      <c r="AU172" s="270"/>
      <c r="AV172" s="269"/>
      <c r="AW172" s="271"/>
      <c r="AX172" s="270"/>
      <c r="AY172" s="271"/>
      <c r="AZ172" s="110"/>
      <c r="BA172" s="14"/>
      <c r="BB172" s="14"/>
      <c r="BC172" s="110"/>
      <c r="BD172" s="14"/>
      <c r="BE172" s="14"/>
      <c r="BF172" s="110"/>
      <c r="BG172" s="14"/>
    </row>
    <row r="173" spans="1:59" ht="13.5" customHeight="1" hidden="1">
      <c r="A173" s="271"/>
      <c r="B173" s="267" t="s">
        <v>496</v>
      </c>
      <c r="C173" s="267"/>
      <c r="D173" s="267"/>
      <c r="E173" s="268" t="s">
        <v>500</v>
      </c>
      <c r="F173" s="268"/>
      <c r="G173" s="268"/>
      <c r="H173" s="267" t="s">
        <v>496</v>
      </c>
      <c r="I173" s="267"/>
      <c r="J173" s="267"/>
      <c r="K173" s="268" t="s">
        <v>500</v>
      </c>
      <c r="L173" s="268"/>
      <c r="M173" s="268"/>
      <c r="N173" s="267" t="s">
        <v>496</v>
      </c>
      <c r="O173" s="267"/>
      <c r="P173" s="267"/>
      <c r="Q173" s="268" t="s">
        <v>500</v>
      </c>
      <c r="R173" s="268"/>
      <c r="S173" s="268"/>
      <c r="T173" s="267" t="s">
        <v>496</v>
      </c>
      <c r="U173" s="267"/>
      <c r="V173" s="267"/>
      <c r="W173" s="267" t="s">
        <v>496</v>
      </c>
      <c r="X173" s="267"/>
      <c r="Y173" s="267"/>
      <c r="Z173" s="267" t="s">
        <v>496</v>
      </c>
      <c r="AA173" s="267"/>
      <c r="AB173" s="267"/>
      <c r="AC173" s="267" t="s">
        <v>496</v>
      </c>
      <c r="AD173" s="267"/>
      <c r="AE173" s="267"/>
      <c r="AF173" s="267" t="s">
        <v>496</v>
      </c>
      <c r="AG173" s="267"/>
      <c r="AH173" s="267" t="s">
        <v>496</v>
      </c>
      <c r="AI173" s="267"/>
      <c r="AJ173" s="267" t="s">
        <v>496</v>
      </c>
      <c r="AK173" s="267"/>
      <c r="AL173" s="267"/>
      <c r="AM173" s="267" t="s">
        <v>496</v>
      </c>
      <c r="AN173" s="267"/>
      <c r="AO173" s="267"/>
      <c r="AP173" s="267" t="s">
        <v>496</v>
      </c>
      <c r="AQ173" s="267"/>
      <c r="AR173" s="267"/>
      <c r="AS173" s="269"/>
      <c r="AT173" s="269"/>
      <c r="AU173" s="269"/>
      <c r="AV173" s="269"/>
      <c r="AW173" s="271"/>
      <c r="AX173" s="271"/>
      <c r="AY173" s="271"/>
      <c r="AZ173" s="110"/>
      <c r="BA173" s="14"/>
      <c r="BB173" s="14"/>
      <c r="BC173" s="110"/>
      <c r="BD173" s="14"/>
      <c r="BE173" s="14"/>
      <c r="BF173" s="110"/>
      <c r="BG173" s="14"/>
    </row>
    <row r="174" spans="1:59" ht="13.5" customHeight="1" hidden="1">
      <c r="A174" s="109" t="s">
        <v>459</v>
      </c>
      <c r="B174" s="266"/>
      <c r="C174" s="266"/>
      <c r="D174" s="266"/>
      <c r="E174" s="266"/>
      <c r="F174" s="266"/>
      <c r="G174" s="266"/>
      <c r="H174" s="266"/>
      <c r="I174" s="266"/>
      <c r="J174" s="266"/>
      <c r="K174" s="266"/>
      <c r="L174" s="266"/>
      <c r="M174" s="266"/>
      <c r="N174" s="266"/>
      <c r="O174" s="266"/>
      <c r="P174" s="266"/>
      <c r="Q174" s="266"/>
      <c r="R174" s="266"/>
      <c r="S174" s="266"/>
      <c r="T174" s="266"/>
      <c r="U174" s="266"/>
      <c r="V174" s="266"/>
      <c r="W174" s="266"/>
      <c r="X174" s="266"/>
      <c r="Y174" s="266"/>
      <c r="Z174" s="266"/>
      <c r="AA174" s="266"/>
      <c r="AB174" s="266"/>
      <c r="AC174" s="266"/>
      <c r="AD174" s="266"/>
      <c r="AE174" s="266"/>
      <c r="AF174" s="266"/>
      <c r="AG174" s="266"/>
      <c r="AH174" s="266"/>
      <c r="AI174" s="266"/>
      <c r="AJ174" s="266"/>
      <c r="AK174" s="266"/>
      <c r="AL174" s="266"/>
      <c r="AM174" s="266"/>
      <c r="AN174" s="266"/>
      <c r="AO174" s="266"/>
      <c r="AP174" s="266"/>
      <c r="AQ174" s="266"/>
      <c r="AR174" s="266"/>
      <c r="AS174" s="266"/>
      <c r="AT174" s="266"/>
      <c r="AU174" s="266"/>
      <c r="AV174" s="266"/>
      <c r="AW174" s="266"/>
      <c r="AX174" s="266"/>
      <c r="AY174" s="266"/>
      <c r="AZ174" s="110"/>
      <c r="BA174" s="14"/>
      <c r="BB174" s="14"/>
      <c r="BC174" s="110"/>
      <c r="BD174" s="110"/>
      <c r="BE174" s="14"/>
      <c r="BF174" s="110"/>
      <c r="BG174" s="14"/>
    </row>
    <row r="175" spans="1:59" ht="13.5" customHeight="1" hidden="1">
      <c r="A175" s="109" t="s">
        <v>462</v>
      </c>
      <c r="B175" s="266"/>
      <c r="C175" s="266"/>
      <c r="D175" s="266"/>
      <c r="E175" s="266"/>
      <c r="F175" s="266"/>
      <c r="G175" s="266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266"/>
      <c r="T175" s="266"/>
      <c r="U175" s="266"/>
      <c r="V175" s="266"/>
      <c r="W175" s="266"/>
      <c r="X175" s="266"/>
      <c r="Y175" s="266"/>
      <c r="Z175" s="266"/>
      <c r="AA175" s="266"/>
      <c r="AB175" s="266"/>
      <c r="AC175" s="266"/>
      <c r="AD175" s="266"/>
      <c r="AE175" s="266"/>
      <c r="AF175" s="266"/>
      <c r="AG175" s="266"/>
      <c r="AH175" s="266"/>
      <c r="AI175" s="266"/>
      <c r="AJ175" s="266"/>
      <c r="AK175" s="266"/>
      <c r="AL175" s="266"/>
      <c r="AM175" s="266"/>
      <c r="AN175" s="266"/>
      <c r="AO175" s="266"/>
      <c r="AP175" s="266"/>
      <c r="AQ175" s="266"/>
      <c r="AR175" s="266"/>
      <c r="AS175" s="266"/>
      <c r="AT175" s="266"/>
      <c r="AU175" s="266"/>
      <c r="AV175" s="266"/>
      <c r="AW175" s="266"/>
      <c r="AX175" s="266"/>
      <c r="AY175" s="266"/>
      <c r="AZ175" s="110"/>
      <c r="BA175" s="14"/>
      <c r="BB175" s="14"/>
      <c r="BC175" s="110"/>
      <c r="BD175" s="110"/>
      <c r="BE175" s="14"/>
      <c r="BF175" s="110"/>
      <c r="BG175" s="14"/>
    </row>
    <row r="176" spans="1:59" ht="13.5" customHeight="1" hidden="1">
      <c r="A176" s="109" t="s">
        <v>463</v>
      </c>
      <c r="B176" s="266"/>
      <c r="C176" s="266"/>
      <c r="D176" s="266"/>
      <c r="E176" s="266"/>
      <c r="F176" s="266"/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Q176" s="266"/>
      <c r="R176" s="266"/>
      <c r="S176" s="266"/>
      <c r="T176" s="266"/>
      <c r="U176" s="266"/>
      <c r="V176" s="266"/>
      <c r="W176" s="266"/>
      <c r="X176" s="266"/>
      <c r="Y176" s="266"/>
      <c r="Z176" s="266"/>
      <c r="AA176" s="266"/>
      <c r="AB176" s="266"/>
      <c r="AC176" s="266"/>
      <c r="AD176" s="266"/>
      <c r="AE176" s="266"/>
      <c r="AF176" s="266"/>
      <c r="AG176" s="266"/>
      <c r="AH176" s="266"/>
      <c r="AI176" s="266"/>
      <c r="AJ176" s="266"/>
      <c r="AK176" s="266"/>
      <c r="AL176" s="266"/>
      <c r="AM176" s="266"/>
      <c r="AN176" s="266"/>
      <c r="AO176" s="266"/>
      <c r="AP176" s="266"/>
      <c r="AQ176" s="266"/>
      <c r="AR176" s="266"/>
      <c r="AS176" s="266"/>
      <c r="AT176" s="266"/>
      <c r="AU176" s="266"/>
      <c r="AV176" s="266"/>
      <c r="AW176" s="266"/>
      <c r="AX176" s="266"/>
      <c r="AY176" s="266"/>
      <c r="AZ176" s="110"/>
      <c r="BA176" s="14"/>
      <c r="BB176" s="14"/>
      <c r="BC176" s="110"/>
      <c r="BD176" s="110"/>
      <c r="BE176" s="14"/>
      <c r="BF176" s="110"/>
      <c r="BG176" s="14"/>
    </row>
    <row r="177" spans="1:59" ht="13.5" customHeight="1" hidden="1">
      <c r="A177" s="109" t="s">
        <v>465</v>
      </c>
      <c r="B177" s="266"/>
      <c r="C177" s="266"/>
      <c r="D177" s="266"/>
      <c r="E177" s="266"/>
      <c r="F177" s="266"/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266"/>
      <c r="T177" s="266"/>
      <c r="U177" s="266"/>
      <c r="V177" s="266"/>
      <c r="W177" s="266"/>
      <c r="X177" s="266"/>
      <c r="Y177" s="266"/>
      <c r="Z177" s="266"/>
      <c r="AA177" s="266"/>
      <c r="AB177" s="266"/>
      <c r="AC177" s="266"/>
      <c r="AD177" s="266"/>
      <c r="AE177" s="266"/>
      <c r="AF177" s="266"/>
      <c r="AG177" s="266"/>
      <c r="AH177" s="266"/>
      <c r="AI177" s="266"/>
      <c r="AJ177" s="266"/>
      <c r="AK177" s="266"/>
      <c r="AL177" s="266"/>
      <c r="AM177" s="266"/>
      <c r="AN177" s="266"/>
      <c r="AO177" s="266"/>
      <c r="AP177" s="266"/>
      <c r="AQ177" s="266"/>
      <c r="AR177" s="266"/>
      <c r="AS177" s="266"/>
      <c r="AT177" s="266"/>
      <c r="AU177" s="266"/>
      <c r="AV177" s="266"/>
      <c r="AW177" s="266"/>
      <c r="AX177" s="266"/>
      <c r="AY177" s="266"/>
      <c r="AZ177" s="110"/>
      <c r="BA177" s="14"/>
      <c r="BB177" s="14"/>
      <c r="BC177" s="110"/>
      <c r="BD177" s="110"/>
      <c r="BE177" s="14"/>
      <c r="BF177" s="110"/>
      <c r="BG177" s="14"/>
    </row>
    <row r="178" spans="1:59" ht="13.5" customHeight="1" hidden="1">
      <c r="A178" s="109" t="s">
        <v>466</v>
      </c>
      <c r="B178" s="266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110"/>
      <c r="BA178" s="14"/>
      <c r="BB178" s="14"/>
      <c r="BC178" s="110"/>
      <c r="BD178" s="110"/>
      <c r="BE178" s="14"/>
      <c r="BF178" s="110"/>
      <c r="BG178" s="14"/>
    </row>
    <row r="179" spans="1:59" ht="13.5" customHeight="1" hidden="1">
      <c r="A179" s="116" t="s">
        <v>237</v>
      </c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  <c r="AA179" s="265"/>
      <c r="AB179" s="265"/>
      <c r="AC179" s="265"/>
      <c r="AD179" s="265"/>
      <c r="AE179" s="265"/>
      <c r="AF179" s="265"/>
      <c r="AG179" s="265"/>
      <c r="AH179" s="265"/>
      <c r="AI179" s="265"/>
      <c r="AJ179" s="265"/>
      <c r="AK179" s="265"/>
      <c r="AL179" s="265"/>
      <c r="AM179" s="265"/>
      <c r="AN179" s="265"/>
      <c r="AO179" s="265"/>
      <c r="AP179" s="266"/>
      <c r="AQ179" s="266"/>
      <c r="AR179" s="266"/>
      <c r="AS179" s="266"/>
      <c r="AT179" s="266"/>
      <c r="AU179" s="266"/>
      <c r="AV179" s="266"/>
      <c r="AW179" s="266"/>
      <c r="AX179" s="266"/>
      <c r="AY179" s="266"/>
      <c r="AZ179" s="110"/>
      <c r="BA179" s="14"/>
      <c r="BB179" s="14"/>
      <c r="BC179" s="110"/>
      <c r="BD179" s="110"/>
      <c r="BE179" s="14"/>
      <c r="BF179" s="110"/>
      <c r="BG179" s="14"/>
    </row>
  </sheetData>
  <sheetProtection/>
  <mergeCells count="2151">
    <mergeCell ref="D10:D11"/>
    <mergeCell ref="A2:Q2"/>
    <mergeCell ref="A3:A5"/>
    <mergeCell ref="B3:E3"/>
    <mergeCell ref="F3:F4"/>
    <mergeCell ref="G3:I3"/>
    <mergeCell ref="J3:J4"/>
    <mergeCell ref="K3:M3"/>
    <mergeCell ref="O3:R3"/>
    <mergeCell ref="G7:G8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S7:AS8"/>
    <mergeCell ref="AT7:AT8"/>
    <mergeCell ref="AU7:AU8"/>
    <mergeCell ref="AV7:AV8"/>
    <mergeCell ref="AW7:AW8"/>
    <mergeCell ref="AR7:AR8"/>
    <mergeCell ref="AX7:AX8"/>
    <mergeCell ref="AY7:AY8"/>
    <mergeCell ref="AZ7:AZ8"/>
    <mergeCell ref="BA7:BA8"/>
    <mergeCell ref="B9:BA9"/>
    <mergeCell ref="A10:A11"/>
    <mergeCell ref="B10:B11"/>
    <mergeCell ref="C10:C11"/>
    <mergeCell ref="M10:M11"/>
    <mergeCell ref="N10:N11"/>
    <mergeCell ref="O10:O11"/>
    <mergeCell ref="G10:G11"/>
    <mergeCell ref="H10:H11"/>
    <mergeCell ref="I10:I11"/>
    <mergeCell ref="J10:J11"/>
    <mergeCell ref="K10:K11"/>
    <mergeCell ref="L10:L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S13:S14"/>
    <mergeCell ref="T13:T14"/>
    <mergeCell ref="U13:U14"/>
    <mergeCell ref="V13:V14"/>
    <mergeCell ref="R13:R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H119:Q119"/>
    <mergeCell ref="Z119:AP119"/>
    <mergeCell ref="AS119:BF119"/>
    <mergeCell ref="H121:Q121"/>
    <mergeCell ref="Z121:AP121"/>
    <mergeCell ref="AS121:BB121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H127:AI127"/>
    <mergeCell ref="AJ127:AL127"/>
    <mergeCell ref="B127:G127"/>
    <mergeCell ref="H127:M127"/>
    <mergeCell ref="N127:S127"/>
    <mergeCell ref="T127:V127"/>
    <mergeCell ref="W127:Y127"/>
    <mergeCell ref="Z127:AB127"/>
    <mergeCell ref="AM127:AN127"/>
    <mergeCell ref="AO127:AP127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AV129:AW129"/>
    <mergeCell ref="AX129:AZ129"/>
    <mergeCell ref="BA129:BC129"/>
    <mergeCell ref="BD129:BF129"/>
    <mergeCell ref="BG129:BI129"/>
    <mergeCell ref="BJ129:BM129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V130:AW130"/>
    <mergeCell ref="AX130:AZ130"/>
    <mergeCell ref="BA130:BC130"/>
    <mergeCell ref="BD130:BF130"/>
    <mergeCell ref="BG130:BI130"/>
    <mergeCell ref="BJ130:BM130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2:AW132"/>
    <mergeCell ref="AX132:AZ132"/>
    <mergeCell ref="BA132:BC132"/>
    <mergeCell ref="BD132:BF132"/>
    <mergeCell ref="BG132:BI132"/>
    <mergeCell ref="BJ132:BM132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AV133:AW133"/>
    <mergeCell ref="AX133:AZ133"/>
    <mergeCell ref="BA133:BC133"/>
    <mergeCell ref="BD133:BF133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4:AW134"/>
    <mergeCell ref="AX134:AZ134"/>
    <mergeCell ref="BA134:BC134"/>
    <mergeCell ref="BD134:BF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5:AW135"/>
    <mergeCell ref="AX135:AZ135"/>
    <mergeCell ref="BA135:BC135"/>
    <mergeCell ref="BD135:BF135"/>
    <mergeCell ref="BG135:BI135"/>
    <mergeCell ref="BJ135:BM135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V136:AW136"/>
    <mergeCell ref="AX136:AZ136"/>
    <mergeCell ref="BA136:BC136"/>
    <mergeCell ref="BD136:BF136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D137:BF137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J138:BM138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AT140:AU140"/>
    <mergeCell ref="AV140:AW140"/>
    <mergeCell ref="AX140:AZ140"/>
    <mergeCell ref="W140:Y140"/>
    <mergeCell ref="Z140:AB140"/>
    <mergeCell ref="AC140:AE140"/>
    <mergeCell ref="AF140:AG140"/>
    <mergeCell ref="AH140:AI140"/>
    <mergeCell ref="AJ140:AL140"/>
    <mergeCell ref="BA140:BC140"/>
    <mergeCell ref="BD140:BF140"/>
    <mergeCell ref="BG140:BI140"/>
    <mergeCell ref="BJ140:BM140"/>
    <mergeCell ref="BN140:BP140"/>
    <mergeCell ref="A141:BE141"/>
    <mergeCell ref="BF141:BL141"/>
    <mergeCell ref="AM140:AN140"/>
    <mergeCell ref="AO140:AP140"/>
    <mergeCell ref="AQ140:AS140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W144:Y144"/>
    <mergeCell ref="Z144:AB144"/>
    <mergeCell ref="AC144:AE144"/>
    <mergeCell ref="AF144:AG144"/>
    <mergeCell ref="AH144:AI144"/>
    <mergeCell ref="AJ144:AL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M145:AN145"/>
    <mergeCell ref="AO145:AP145"/>
    <mergeCell ref="AQ145:AS145"/>
    <mergeCell ref="AT145:AV145"/>
    <mergeCell ref="AW145:AY145"/>
    <mergeCell ref="AZ145:BB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W161:Y161"/>
    <mergeCell ref="Z161:AB161"/>
    <mergeCell ref="AC161:AE161"/>
    <mergeCell ref="AF161:AG161"/>
    <mergeCell ref="AH161:AI161"/>
    <mergeCell ref="AJ161:AL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C168"/>
    <mergeCell ref="BD168:BF168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P178:AR178"/>
    <mergeCell ref="AS178:AV178"/>
    <mergeCell ref="AW178:AY178"/>
    <mergeCell ref="AH179:AI179"/>
    <mergeCell ref="B179:D179"/>
    <mergeCell ref="E179:G179"/>
    <mergeCell ref="H179:J179"/>
    <mergeCell ref="K179:M179"/>
    <mergeCell ref="N179:P179"/>
    <mergeCell ref="Q179:S179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I115"/>
  <sheetViews>
    <sheetView showGridLines="0" tabSelected="1" zoomScale="130" zoomScaleNormal="130" zoomScalePageLayoutView="0" workbookViewId="0" topLeftCell="A1">
      <selection activeCell="BL4" sqref="BL4:BT4"/>
    </sheetView>
  </sheetViews>
  <sheetFormatPr defaultColWidth="14.66015625" defaultRowHeight="14.25" customHeight="1"/>
  <cols>
    <col min="1" max="1" width="7.66015625" style="11" customWidth="1"/>
    <col min="2" max="2" width="19.16015625" style="11" customWidth="1"/>
    <col min="3" max="3" width="2.16015625" style="11" customWidth="1"/>
    <col min="4" max="4" width="1.66796875" style="11" customWidth="1"/>
    <col min="5" max="5" width="2.16015625" style="11" customWidth="1"/>
    <col min="6" max="6" width="0.1640625" style="11" customWidth="1"/>
    <col min="7" max="7" width="2.66015625" style="11" hidden="1" customWidth="1"/>
    <col min="8" max="8" width="5.66015625" style="11" customWidth="1"/>
    <col min="9" max="9" width="2.5" style="11" hidden="1" customWidth="1"/>
    <col min="10" max="10" width="8.66015625" style="11" customWidth="1"/>
    <col min="11" max="11" width="1.83203125" style="11" customWidth="1"/>
    <col min="12" max="12" width="0" style="11" hidden="1" customWidth="1"/>
    <col min="13" max="13" width="5" style="11" customWidth="1"/>
    <col min="14" max="14" width="3.83203125" style="11" customWidth="1"/>
    <col min="15" max="15" width="3.66015625" style="11" customWidth="1"/>
    <col min="16" max="16" width="2.5" style="11" customWidth="1"/>
    <col min="17" max="17" width="0" style="11" hidden="1" customWidth="1"/>
    <col min="18" max="18" width="3.83203125" style="11" customWidth="1"/>
    <col min="19" max="19" width="3.5" style="11" customWidth="1"/>
    <col min="20" max="20" width="3" style="11" customWidth="1"/>
    <col min="21" max="21" width="1.66796875" style="11" customWidth="1"/>
    <col min="22" max="22" width="3.66015625" style="11" customWidth="1"/>
    <col min="23" max="23" width="3.16015625" style="11" customWidth="1"/>
    <col min="24" max="24" width="2.83203125" style="11" customWidth="1"/>
    <col min="25" max="25" width="2.16015625" style="11" customWidth="1"/>
    <col min="26" max="26" width="0" style="11" hidden="1" customWidth="1"/>
    <col min="27" max="27" width="2.16015625" style="11" customWidth="1"/>
    <col min="28" max="28" width="4.16015625" style="11" customWidth="1"/>
    <col min="29" max="29" width="3.5" style="11" customWidth="1"/>
    <col min="30" max="30" width="1.83203125" style="11" customWidth="1"/>
    <col min="31" max="31" width="3.83203125" style="11" customWidth="1"/>
    <col min="32" max="32" width="4.16015625" style="11" customWidth="1"/>
    <col min="33" max="33" width="3.16015625" style="11" customWidth="1"/>
    <col min="34" max="34" width="2.33203125" style="11" customWidth="1"/>
    <col min="35" max="35" width="0" style="11" hidden="1" customWidth="1"/>
    <col min="36" max="36" width="5.33203125" style="11" customWidth="1"/>
    <col min="37" max="37" width="3.5" style="11" customWidth="1"/>
    <col min="38" max="38" width="3.83203125" style="11" customWidth="1"/>
    <col min="39" max="39" width="1.66796875" style="11" customWidth="1"/>
    <col min="40" max="40" width="3.16015625" style="11" customWidth="1"/>
    <col min="41" max="42" width="3.5" style="11" customWidth="1"/>
    <col min="43" max="43" width="2.33203125" style="11" customWidth="1"/>
    <col min="44" max="44" width="0" style="11" hidden="1" customWidth="1"/>
    <col min="45" max="45" width="1.66796875" style="11" customWidth="1"/>
    <col min="46" max="46" width="3.83203125" style="11" customWidth="1"/>
    <col min="47" max="47" width="3.16015625" style="11" customWidth="1"/>
    <col min="48" max="48" width="1.3359375" style="11" customWidth="1"/>
    <col min="49" max="49" width="3.16015625" style="11" customWidth="1"/>
    <col min="50" max="50" width="3.5" style="11" customWidth="1"/>
    <col min="51" max="51" width="3.33203125" style="11" customWidth="1"/>
    <col min="52" max="52" width="2.33203125" style="11" customWidth="1"/>
    <col min="53" max="53" width="0" style="11" hidden="1" customWidth="1"/>
    <col min="54" max="54" width="3.83203125" style="11" customWidth="1"/>
    <col min="55" max="55" width="4.66015625" style="11" customWidth="1"/>
    <col min="56" max="56" width="4.5" style="11" customWidth="1"/>
    <col min="57" max="57" width="1.3359375" style="11" customWidth="1"/>
    <col min="58" max="58" width="3.33203125" style="11" customWidth="1"/>
    <col min="59" max="59" width="3.16015625" style="11" customWidth="1"/>
    <col min="60" max="60" width="2.66015625" style="11" customWidth="1"/>
    <col min="61" max="61" width="2.83203125" style="11" customWidth="1"/>
    <col min="62" max="62" width="0" style="11" hidden="1" customWidth="1"/>
    <col min="63" max="63" width="1.3359375" style="11" customWidth="1"/>
    <col min="64" max="64" width="5.33203125" style="11" customWidth="1"/>
    <col min="65" max="65" width="3.83203125" style="11" customWidth="1"/>
    <col min="66" max="66" width="1.3359375" style="11" customWidth="1"/>
    <col min="67" max="68" width="3" style="11" customWidth="1"/>
    <col min="69" max="69" width="3.5" style="11" customWidth="1"/>
    <col min="70" max="70" width="2.33203125" style="11" customWidth="1"/>
    <col min="71" max="71" width="0" style="11" hidden="1" customWidth="1"/>
    <col min="72" max="72" width="2" style="11" customWidth="1"/>
    <col min="73" max="108" width="0" style="11" hidden="1" customWidth="1"/>
    <col min="109" max="109" width="3.5" style="11" customWidth="1"/>
    <col min="110" max="111" width="0" style="11" hidden="1" customWidth="1"/>
    <col min="112" max="112" width="3.33203125" style="11" customWidth="1"/>
    <col min="113" max="113" width="3.66015625" style="11" customWidth="1"/>
    <col min="114" max="16384" width="14.66015625" style="11" customWidth="1"/>
  </cols>
  <sheetData>
    <row r="1" spans="1:113" ht="12.75" customHeight="1">
      <c r="A1" s="376" t="s">
        <v>169</v>
      </c>
      <c r="B1" s="379" t="s">
        <v>207</v>
      </c>
      <c r="C1" s="369" t="s">
        <v>208</v>
      </c>
      <c r="D1" s="369"/>
      <c r="E1" s="369"/>
      <c r="F1" s="369"/>
      <c r="G1" s="369" t="s">
        <v>209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76" t="s">
        <v>210</v>
      </c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376"/>
      <c r="BK1" s="376"/>
      <c r="BL1" s="376"/>
      <c r="BM1" s="376"/>
      <c r="BN1" s="376"/>
      <c r="BO1" s="376"/>
      <c r="BP1" s="376"/>
      <c r="BQ1" s="376"/>
      <c r="BR1" s="376"/>
      <c r="BS1" s="376"/>
      <c r="BT1" s="376"/>
      <c r="BU1" s="376"/>
      <c r="BV1" s="376"/>
      <c r="BW1" s="376"/>
      <c r="BX1" s="376"/>
      <c r="BY1" s="376"/>
      <c r="BZ1" s="376"/>
      <c r="CA1" s="376"/>
      <c r="CB1" s="376"/>
      <c r="CC1" s="376"/>
      <c r="CD1" s="376"/>
      <c r="CE1" s="376"/>
      <c r="CF1" s="376"/>
      <c r="CG1" s="376"/>
      <c r="CH1" s="376"/>
      <c r="CI1" s="376"/>
      <c r="CJ1" s="376"/>
      <c r="CK1" s="376"/>
      <c r="CL1" s="376"/>
      <c r="CM1" s="376"/>
      <c r="CN1" s="376"/>
      <c r="CO1" s="376"/>
      <c r="CP1" s="376"/>
      <c r="CQ1" s="376"/>
      <c r="CR1" s="376"/>
      <c r="CS1" s="376"/>
      <c r="CT1" s="376"/>
      <c r="CU1" s="376"/>
      <c r="CV1" s="376"/>
      <c r="CW1" s="376"/>
      <c r="CX1" s="376"/>
      <c r="CY1" s="376"/>
      <c r="CZ1" s="376"/>
      <c r="DA1" s="376"/>
      <c r="DB1" s="376"/>
      <c r="DC1" s="376"/>
      <c r="DD1" s="376"/>
      <c r="DE1" s="372" t="s">
        <v>211</v>
      </c>
      <c r="DF1" s="369" t="s">
        <v>212</v>
      </c>
      <c r="DG1" s="369"/>
      <c r="DH1" s="369" t="s">
        <v>213</v>
      </c>
      <c r="DI1" s="375"/>
    </row>
    <row r="2" spans="1:113" ht="12.75" customHeight="1">
      <c r="A2" s="376"/>
      <c r="B2" s="37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76" t="s">
        <v>214</v>
      </c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 t="s">
        <v>215</v>
      </c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 t="s">
        <v>216</v>
      </c>
      <c r="BD2" s="376"/>
      <c r="BE2" s="376"/>
      <c r="BF2" s="376"/>
      <c r="BG2" s="376"/>
      <c r="BH2" s="376"/>
      <c r="BI2" s="376"/>
      <c r="BJ2" s="376"/>
      <c r="BK2" s="376"/>
      <c r="BL2" s="376"/>
      <c r="BM2" s="376"/>
      <c r="BN2" s="376"/>
      <c r="BO2" s="376"/>
      <c r="BP2" s="376"/>
      <c r="BQ2" s="376"/>
      <c r="BR2" s="376"/>
      <c r="BS2" s="376"/>
      <c r="BT2" s="376"/>
      <c r="BU2" s="376" t="s">
        <v>217</v>
      </c>
      <c r="BV2" s="376"/>
      <c r="BW2" s="376"/>
      <c r="BX2" s="376"/>
      <c r="BY2" s="376"/>
      <c r="BZ2" s="376"/>
      <c r="CA2" s="376"/>
      <c r="CB2" s="376"/>
      <c r="CC2" s="376"/>
      <c r="CD2" s="376"/>
      <c r="CE2" s="376"/>
      <c r="CF2" s="376"/>
      <c r="CG2" s="376"/>
      <c r="CH2" s="376"/>
      <c r="CI2" s="376"/>
      <c r="CJ2" s="376"/>
      <c r="CK2" s="376"/>
      <c r="CL2" s="376"/>
      <c r="CM2" s="376" t="s">
        <v>218</v>
      </c>
      <c r="CN2" s="376"/>
      <c r="CO2" s="376"/>
      <c r="CP2" s="376"/>
      <c r="CQ2" s="376"/>
      <c r="CR2" s="376"/>
      <c r="CS2" s="376"/>
      <c r="CT2" s="376"/>
      <c r="CU2" s="376"/>
      <c r="CV2" s="376"/>
      <c r="CW2" s="376"/>
      <c r="CX2" s="376"/>
      <c r="CY2" s="376"/>
      <c r="CZ2" s="376"/>
      <c r="DA2" s="376"/>
      <c r="DB2" s="376"/>
      <c r="DC2" s="376"/>
      <c r="DD2" s="376"/>
      <c r="DE2" s="373"/>
      <c r="DF2" s="369"/>
      <c r="DG2" s="369"/>
      <c r="DH2" s="369"/>
      <c r="DI2" s="375"/>
    </row>
    <row r="3" spans="1:113" ht="12.75" customHeight="1">
      <c r="A3" s="376"/>
      <c r="B3" s="379"/>
      <c r="C3" s="370" t="s">
        <v>219</v>
      </c>
      <c r="D3" s="370" t="s">
        <v>220</v>
      </c>
      <c r="E3" s="370" t="s">
        <v>221</v>
      </c>
      <c r="F3" s="370"/>
      <c r="G3" s="125"/>
      <c r="H3" s="370" t="s">
        <v>222</v>
      </c>
      <c r="I3" s="125"/>
      <c r="J3" s="370" t="s">
        <v>223</v>
      </c>
      <c r="K3" s="297" t="s">
        <v>224</v>
      </c>
      <c r="L3" s="123"/>
      <c r="M3" s="369" t="s">
        <v>225</v>
      </c>
      <c r="N3" s="369"/>
      <c r="O3" s="369"/>
      <c r="P3" s="369"/>
      <c r="Q3" s="369"/>
      <c r="R3" s="297" t="s">
        <v>226</v>
      </c>
      <c r="S3" s="302" t="s">
        <v>227</v>
      </c>
      <c r="T3" s="303"/>
      <c r="U3" s="303"/>
      <c r="V3" s="303"/>
      <c r="W3" s="303"/>
      <c r="X3" s="303"/>
      <c r="Y3" s="303"/>
      <c r="Z3" s="303"/>
      <c r="AA3" s="304"/>
      <c r="AB3" s="376" t="s">
        <v>228</v>
      </c>
      <c r="AC3" s="376"/>
      <c r="AD3" s="376"/>
      <c r="AE3" s="376"/>
      <c r="AF3" s="376"/>
      <c r="AG3" s="376"/>
      <c r="AH3" s="376"/>
      <c r="AI3" s="376"/>
      <c r="AJ3" s="376"/>
      <c r="AK3" s="376" t="s">
        <v>229</v>
      </c>
      <c r="AL3" s="376"/>
      <c r="AM3" s="376"/>
      <c r="AN3" s="376"/>
      <c r="AO3" s="376"/>
      <c r="AP3" s="376"/>
      <c r="AQ3" s="376"/>
      <c r="AR3" s="376"/>
      <c r="AS3" s="376"/>
      <c r="AT3" s="376" t="s">
        <v>230</v>
      </c>
      <c r="AU3" s="376"/>
      <c r="AV3" s="376"/>
      <c r="AW3" s="376"/>
      <c r="AX3" s="376"/>
      <c r="AY3" s="376"/>
      <c r="AZ3" s="376"/>
      <c r="BA3" s="376"/>
      <c r="BB3" s="376"/>
      <c r="BC3" s="376" t="s">
        <v>231</v>
      </c>
      <c r="BD3" s="376"/>
      <c r="BE3" s="376"/>
      <c r="BF3" s="376"/>
      <c r="BG3" s="376"/>
      <c r="BH3" s="376"/>
      <c r="BI3" s="376"/>
      <c r="BJ3" s="376"/>
      <c r="BK3" s="376"/>
      <c r="BL3" s="376" t="s">
        <v>232</v>
      </c>
      <c r="BM3" s="376"/>
      <c r="BN3" s="376"/>
      <c r="BO3" s="376"/>
      <c r="BP3" s="376"/>
      <c r="BQ3" s="376"/>
      <c r="BR3" s="376"/>
      <c r="BS3" s="376"/>
      <c r="BT3" s="376"/>
      <c r="BU3" s="376" t="s">
        <v>233</v>
      </c>
      <c r="BV3" s="376"/>
      <c r="BW3" s="376"/>
      <c r="BX3" s="376"/>
      <c r="BY3" s="376"/>
      <c r="BZ3" s="376"/>
      <c r="CA3" s="376"/>
      <c r="CB3" s="376"/>
      <c r="CC3" s="376"/>
      <c r="CD3" s="376" t="s">
        <v>234</v>
      </c>
      <c r="CE3" s="376"/>
      <c r="CF3" s="376"/>
      <c r="CG3" s="376"/>
      <c r="CH3" s="376"/>
      <c r="CI3" s="376"/>
      <c r="CJ3" s="376"/>
      <c r="CK3" s="376"/>
      <c r="CL3" s="376"/>
      <c r="CM3" s="376" t="s">
        <v>235</v>
      </c>
      <c r="CN3" s="376"/>
      <c r="CO3" s="376"/>
      <c r="CP3" s="376"/>
      <c r="CQ3" s="376"/>
      <c r="CR3" s="376"/>
      <c r="CS3" s="376"/>
      <c r="CT3" s="376"/>
      <c r="CU3" s="376"/>
      <c r="CV3" s="376" t="s">
        <v>236</v>
      </c>
      <c r="CW3" s="376"/>
      <c r="CX3" s="376"/>
      <c r="CY3" s="376"/>
      <c r="CZ3" s="376"/>
      <c r="DA3" s="376"/>
      <c r="DB3" s="376"/>
      <c r="DC3" s="376"/>
      <c r="DD3" s="376"/>
      <c r="DE3" s="373"/>
      <c r="DF3" s="369"/>
      <c r="DG3" s="369"/>
      <c r="DH3" s="369"/>
      <c r="DI3" s="375"/>
    </row>
    <row r="4" spans="1:113" ht="12.75" customHeight="1">
      <c r="A4" s="376"/>
      <c r="B4" s="379"/>
      <c r="C4" s="370"/>
      <c r="D4" s="370"/>
      <c r="E4" s="370"/>
      <c r="F4" s="370"/>
      <c r="G4" s="125"/>
      <c r="H4" s="370"/>
      <c r="I4" s="179"/>
      <c r="J4" s="370"/>
      <c r="K4" s="377"/>
      <c r="L4" s="123"/>
      <c r="M4" s="372" t="s">
        <v>237</v>
      </c>
      <c r="N4" s="376" t="s">
        <v>238</v>
      </c>
      <c r="O4" s="376"/>
      <c r="P4" s="376"/>
      <c r="Q4" s="376"/>
      <c r="R4" s="377"/>
      <c r="S4" s="302" t="s">
        <v>239</v>
      </c>
      <c r="T4" s="303"/>
      <c r="U4" s="303"/>
      <c r="V4" s="303"/>
      <c r="W4" s="303"/>
      <c r="X4" s="303"/>
      <c r="Y4" s="303"/>
      <c r="Z4" s="303"/>
      <c r="AA4" s="304"/>
      <c r="AB4" s="376" t="s">
        <v>579</v>
      </c>
      <c r="AC4" s="376"/>
      <c r="AD4" s="376"/>
      <c r="AE4" s="376"/>
      <c r="AF4" s="376"/>
      <c r="AG4" s="376"/>
      <c r="AH4" s="376"/>
      <c r="AI4" s="376"/>
      <c r="AJ4" s="376"/>
      <c r="AK4" s="376" t="s">
        <v>239</v>
      </c>
      <c r="AL4" s="376"/>
      <c r="AM4" s="376"/>
      <c r="AN4" s="376"/>
      <c r="AO4" s="376"/>
      <c r="AP4" s="376"/>
      <c r="AQ4" s="376"/>
      <c r="AR4" s="376"/>
      <c r="AS4" s="376"/>
      <c r="AT4" s="376" t="s">
        <v>579</v>
      </c>
      <c r="AU4" s="376"/>
      <c r="AV4" s="376"/>
      <c r="AW4" s="376"/>
      <c r="AX4" s="376"/>
      <c r="AY4" s="376"/>
      <c r="AZ4" s="376"/>
      <c r="BA4" s="376"/>
      <c r="BB4" s="376"/>
      <c r="BC4" s="376" t="s">
        <v>239</v>
      </c>
      <c r="BD4" s="376"/>
      <c r="BE4" s="376"/>
      <c r="BF4" s="376"/>
      <c r="BG4" s="376"/>
      <c r="BH4" s="376"/>
      <c r="BI4" s="376"/>
      <c r="BJ4" s="376"/>
      <c r="BK4" s="376"/>
      <c r="BL4" s="376" t="s">
        <v>579</v>
      </c>
      <c r="BM4" s="376"/>
      <c r="BN4" s="376"/>
      <c r="BO4" s="376"/>
      <c r="BP4" s="376"/>
      <c r="BQ4" s="376"/>
      <c r="BR4" s="376"/>
      <c r="BS4" s="376"/>
      <c r="BT4" s="376"/>
      <c r="BU4" s="376" t="s">
        <v>240</v>
      </c>
      <c r="BV4" s="376"/>
      <c r="BW4" s="376"/>
      <c r="BX4" s="376"/>
      <c r="BY4" s="376"/>
      <c r="BZ4" s="376"/>
      <c r="CA4" s="376"/>
      <c r="CB4" s="376"/>
      <c r="CC4" s="376"/>
      <c r="CD4" s="376" t="s">
        <v>240</v>
      </c>
      <c r="CE4" s="376"/>
      <c r="CF4" s="376"/>
      <c r="CG4" s="376"/>
      <c r="CH4" s="376"/>
      <c r="CI4" s="376"/>
      <c r="CJ4" s="376"/>
      <c r="CK4" s="376"/>
      <c r="CL4" s="376"/>
      <c r="CM4" s="376" t="s">
        <v>240</v>
      </c>
      <c r="CN4" s="376"/>
      <c r="CO4" s="376"/>
      <c r="CP4" s="376"/>
      <c r="CQ4" s="376"/>
      <c r="CR4" s="376"/>
      <c r="CS4" s="376"/>
      <c r="CT4" s="376"/>
      <c r="CU4" s="376"/>
      <c r="CV4" s="376" t="s">
        <v>240</v>
      </c>
      <c r="CW4" s="376"/>
      <c r="CX4" s="376"/>
      <c r="CY4" s="376"/>
      <c r="CZ4" s="376"/>
      <c r="DA4" s="376"/>
      <c r="DB4" s="376"/>
      <c r="DC4" s="376"/>
      <c r="DD4" s="376"/>
      <c r="DE4" s="373"/>
      <c r="DF4" s="369"/>
      <c r="DG4" s="369"/>
      <c r="DH4" s="369"/>
      <c r="DI4" s="375"/>
    </row>
    <row r="5" spans="1:113" ht="16.5" customHeight="1">
      <c r="A5" s="376"/>
      <c r="B5" s="379"/>
      <c r="C5" s="370"/>
      <c r="D5" s="370"/>
      <c r="E5" s="370"/>
      <c r="F5" s="370"/>
      <c r="G5" s="125"/>
      <c r="H5" s="370"/>
      <c r="I5" s="179"/>
      <c r="J5" s="370"/>
      <c r="K5" s="377"/>
      <c r="L5" s="123"/>
      <c r="M5" s="373"/>
      <c r="N5" s="370" t="s">
        <v>241</v>
      </c>
      <c r="O5" s="370" t="s">
        <v>242</v>
      </c>
      <c r="P5" s="370" t="s">
        <v>243</v>
      </c>
      <c r="Q5" s="370" t="s">
        <v>244</v>
      </c>
      <c r="R5" s="377"/>
      <c r="S5" s="297" t="s">
        <v>245</v>
      </c>
      <c r="T5" s="372" t="s">
        <v>246</v>
      </c>
      <c r="U5" s="297" t="s">
        <v>247</v>
      </c>
      <c r="V5" s="297" t="s">
        <v>225</v>
      </c>
      <c r="W5" s="299" t="s">
        <v>238</v>
      </c>
      <c r="X5" s="300"/>
      <c r="Y5" s="300"/>
      <c r="Z5" s="301"/>
      <c r="AA5" s="297" t="s">
        <v>248</v>
      </c>
      <c r="AB5" s="297" t="s">
        <v>245</v>
      </c>
      <c r="AC5" s="297" t="s">
        <v>246</v>
      </c>
      <c r="AD5" s="297" t="s">
        <v>247</v>
      </c>
      <c r="AE5" s="297" t="s">
        <v>225</v>
      </c>
      <c r="AF5" s="299" t="s">
        <v>238</v>
      </c>
      <c r="AG5" s="300"/>
      <c r="AH5" s="300"/>
      <c r="AI5" s="301"/>
      <c r="AJ5" s="297" t="s">
        <v>248</v>
      </c>
      <c r="AK5" s="297" t="s">
        <v>245</v>
      </c>
      <c r="AL5" s="297" t="s">
        <v>246</v>
      </c>
      <c r="AM5" s="297" t="s">
        <v>247</v>
      </c>
      <c r="AN5" s="297" t="s">
        <v>225</v>
      </c>
      <c r="AO5" s="376" t="s">
        <v>238</v>
      </c>
      <c r="AP5" s="376"/>
      <c r="AQ5" s="376"/>
      <c r="AR5" s="376"/>
      <c r="AS5" s="297" t="s">
        <v>248</v>
      </c>
      <c r="AT5" s="297" t="s">
        <v>245</v>
      </c>
      <c r="AU5" s="297" t="s">
        <v>246</v>
      </c>
      <c r="AV5" s="372" t="s">
        <v>247</v>
      </c>
      <c r="AW5" s="297" t="s">
        <v>225</v>
      </c>
      <c r="AX5" s="299" t="s">
        <v>238</v>
      </c>
      <c r="AY5" s="300"/>
      <c r="AZ5" s="300"/>
      <c r="BA5" s="301"/>
      <c r="BB5" s="297" t="s">
        <v>248</v>
      </c>
      <c r="BC5" s="372" t="s">
        <v>245</v>
      </c>
      <c r="BD5" s="297" t="s">
        <v>246</v>
      </c>
      <c r="BE5" s="297" t="s">
        <v>247</v>
      </c>
      <c r="BF5" s="297" t="s">
        <v>225</v>
      </c>
      <c r="BG5" s="299" t="s">
        <v>238</v>
      </c>
      <c r="BH5" s="300"/>
      <c r="BI5" s="300"/>
      <c r="BJ5" s="301"/>
      <c r="BK5" s="297" t="s">
        <v>248</v>
      </c>
      <c r="BL5" s="297" t="s">
        <v>245</v>
      </c>
      <c r="BM5" s="297" t="s">
        <v>246</v>
      </c>
      <c r="BN5" s="297" t="s">
        <v>247</v>
      </c>
      <c r="BO5" s="297" t="s">
        <v>225</v>
      </c>
      <c r="BP5" s="299" t="s">
        <v>238</v>
      </c>
      <c r="BQ5" s="300"/>
      <c r="BR5" s="300"/>
      <c r="BS5" s="301"/>
      <c r="BT5" s="297" t="s">
        <v>248</v>
      </c>
      <c r="BU5" s="297" t="s">
        <v>245</v>
      </c>
      <c r="BV5" s="297" t="s">
        <v>246</v>
      </c>
      <c r="BW5" s="297" t="s">
        <v>247</v>
      </c>
      <c r="BX5" s="376" t="s">
        <v>225</v>
      </c>
      <c r="BY5" s="376" t="s">
        <v>238</v>
      </c>
      <c r="BZ5" s="376"/>
      <c r="CA5" s="376"/>
      <c r="CB5" s="376"/>
      <c r="CC5" s="297" t="s">
        <v>248</v>
      </c>
      <c r="CD5" s="297" t="s">
        <v>245</v>
      </c>
      <c r="CE5" s="376" t="s">
        <v>246</v>
      </c>
      <c r="CF5" s="297" t="s">
        <v>247</v>
      </c>
      <c r="CG5" s="297" t="s">
        <v>225</v>
      </c>
      <c r="CH5" s="376" t="s">
        <v>238</v>
      </c>
      <c r="CI5" s="376"/>
      <c r="CJ5" s="376"/>
      <c r="CK5" s="376"/>
      <c r="CL5" s="369" t="s">
        <v>248</v>
      </c>
      <c r="CM5" s="376" t="s">
        <v>245</v>
      </c>
      <c r="CN5" s="376" t="s">
        <v>246</v>
      </c>
      <c r="CO5" s="376" t="s">
        <v>247</v>
      </c>
      <c r="CP5" s="376" t="s">
        <v>225</v>
      </c>
      <c r="CQ5" s="376" t="s">
        <v>238</v>
      </c>
      <c r="CR5" s="376"/>
      <c r="CS5" s="376"/>
      <c r="CT5" s="376"/>
      <c r="CU5" s="369" t="s">
        <v>248</v>
      </c>
      <c r="CV5" s="376" t="s">
        <v>245</v>
      </c>
      <c r="CW5" s="376" t="s">
        <v>246</v>
      </c>
      <c r="CX5" s="376" t="s">
        <v>247</v>
      </c>
      <c r="CY5" s="376" t="s">
        <v>225</v>
      </c>
      <c r="CZ5" s="376" t="s">
        <v>238</v>
      </c>
      <c r="DA5" s="376"/>
      <c r="DB5" s="376"/>
      <c r="DC5" s="376"/>
      <c r="DD5" s="369" t="s">
        <v>248</v>
      </c>
      <c r="DE5" s="373"/>
      <c r="DF5" s="369" t="s">
        <v>249</v>
      </c>
      <c r="DG5" s="369" t="s">
        <v>250</v>
      </c>
      <c r="DH5" s="370" t="s">
        <v>249</v>
      </c>
      <c r="DI5" s="371" t="s">
        <v>250</v>
      </c>
    </row>
    <row r="6" spans="1:113" ht="46.5" customHeight="1">
      <c r="A6" s="376"/>
      <c r="B6" s="379"/>
      <c r="C6" s="370"/>
      <c r="D6" s="370"/>
      <c r="E6" s="370"/>
      <c r="F6" s="370"/>
      <c r="G6" s="125"/>
      <c r="H6" s="370"/>
      <c r="I6" s="179"/>
      <c r="J6" s="370"/>
      <c r="K6" s="298"/>
      <c r="L6" s="123"/>
      <c r="M6" s="374"/>
      <c r="N6" s="370"/>
      <c r="O6" s="370"/>
      <c r="P6" s="370"/>
      <c r="Q6" s="370"/>
      <c r="R6" s="298"/>
      <c r="S6" s="298"/>
      <c r="T6" s="374"/>
      <c r="U6" s="298"/>
      <c r="V6" s="298"/>
      <c r="W6" s="125" t="s">
        <v>241</v>
      </c>
      <c r="X6" s="125" t="s">
        <v>251</v>
      </c>
      <c r="Y6" s="180" t="s">
        <v>243</v>
      </c>
      <c r="Z6" s="124" t="s">
        <v>244</v>
      </c>
      <c r="AA6" s="298"/>
      <c r="AB6" s="298"/>
      <c r="AC6" s="298"/>
      <c r="AD6" s="298"/>
      <c r="AE6" s="298"/>
      <c r="AF6" s="125" t="s">
        <v>241</v>
      </c>
      <c r="AG6" s="125" t="s">
        <v>251</v>
      </c>
      <c r="AH6" s="125" t="s">
        <v>243</v>
      </c>
      <c r="AI6" s="125" t="s">
        <v>244</v>
      </c>
      <c r="AJ6" s="298"/>
      <c r="AK6" s="298"/>
      <c r="AL6" s="298"/>
      <c r="AM6" s="298"/>
      <c r="AN6" s="298"/>
      <c r="AO6" s="181" t="s">
        <v>241</v>
      </c>
      <c r="AP6" s="125" t="s">
        <v>251</v>
      </c>
      <c r="AQ6" s="125" t="s">
        <v>243</v>
      </c>
      <c r="AR6" s="125" t="s">
        <v>244</v>
      </c>
      <c r="AS6" s="298"/>
      <c r="AT6" s="298"/>
      <c r="AU6" s="298"/>
      <c r="AV6" s="374"/>
      <c r="AW6" s="298"/>
      <c r="AX6" s="125" t="s">
        <v>241</v>
      </c>
      <c r="AY6" s="125" t="s">
        <v>251</v>
      </c>
      <c r="AZ6" s="125" t="s">
        <v>243</v>
      </c>
      <c r="BA6" s="124" t="s">
        <v>244</v>
      </c>
      <c r="BB6" s="298"/>
      <c r="BC6" s="374"/>
      <c r="BD6" s="298"/>
      <c r="BE6" s="298"/>
      <c r="BF6" s="298"/>
      <c r="BG6" s="125" t="s">
        <v>241</v>
      </c>
      <c r="BH6" s="125" t="s">
        <v>251</v>
      </c>
      <c r="BI6" s="125" t="s">
        <v>243</v>
      </c>
      <c r="BJ6" s="124" t="s">
        <v>244</v>
      </c>
      <c r="BK6" s="298"/>
      <c r="BL6" s="298"/>
      <c r="BM6" s="298"/>
      <c r="BN6" s="298"/>
      <c r="BO6" s="298"/>
      <c r="BP6" s="125" t="s">
        <v>241</v>
      </c>
      <c r="BQ6" s="125" t="s">
        <v>251</v>
      </c>
      <c r="BR6" s="125" t="s">
        <v>243</v>
      </c>
      <c r="BS6" s="125" t="s">
        <v>244</v>
      </c>
      <c r="BT6" s="298"/>
      <c r="BU6" s="298"/>
      <c r="BV6" s="298"/>
      <c r="BW6" s="298"/>
      <c r="BX6" s="376"/>
      <c r="BY6" s="125" t="s">
        <v>241</v>
      </c>
      <c r="BZ6" s="125" t="s">
        <v>251</v>
      </c>
      <c r="CA6" s="125" t="s">
        <v>243</v>
      </c>
      <c r="CB6" s="125" t="s">
        <v>244</v>
      </c>
      <c r="CC6" s="298"/>
      <c r="CD6" s="298"/>
      <c r="CE6" s="376"/>
      <c r="CF6" s="298"/>
      <c r="CG6" s="298"/>
      <c r="CH6" s="125" t="s">
        <v>241</v>
      </c>
      <c r="CI6" s="125" t="s">
        <v>251</v>
      </c>
      <c r="CJ6" s="124" t="s">
        <v>243</v>
      </c>
      <c r="CK6" s="124" t="s">
        <v>244</v>
      </c>
      <c r="CL6" s="369"/>
      <c r="CM6" s="376"/>
      <c r="CN6" s="376"/>
      <c r="CO6" s="376"/>
      <c r="CP6" s="376"/>
      <c r="CQ6" s="124" t="s">
        <v>241</v>
      </c>
      <c r="CR6" s="124" t="s">
        <v>251</v>
      </c>
      <c r="CS6" s="124" t="s">
        <v>243</v>
      </c>
      <c r="CT6" s="124" t="s">
        <v>244</v>
      </c>
      <c r="CU6" s="369"/>
      <c r="CV6" s="376"/>
      <c r="CW6" s="376"/>
      <c r="CX6" s="376"/>
      <c r="CY6" s="376"/>
      <c r="CZ6" s="124" t="s">
        <v>241</v>
      </c>
      <c r="DA6" s="124" t="s">
        <v>251</v>
      </c>
      <c r="DB6" s="124" t="s">
        <v>243</v>
      </c>
      <c r="DC6" s="124" t="s">
        <v>244</v>
      </c>
      <c r="DD6" s="369"/>
      <c r="DE6" s="374"/>
      <c r="DF6" s="369"/>
      <c r="DG6" s="369"/>
      <c r="DH6" s="370"/>
      <c r="DI6" s="371"/>
    </row>
    <row r="7" spans="1:113" ht="14.25" customHeight="1">
      <c r="A7" s="123" t="s">
        <v>5</v>
      </c>
      <c r="B7" s="123" t="s">
        <v>7</v>
      </c>
      <c r="C7" s="123" t="s">
        <v>9</v>
      </c>
      <c r="D7" s="123" t="s">
        <v>11</v>
      </c>
      <c r="E7" s="123" t="s">
        <v>18</v>
      </c>
      <c r="F7" s="123" t="s">
        <v>47</v>
      </c>
      <c r="G7" s="123" t="s">
        <v>50</v>
      </c>
      <c r="H7" s="123" t="s">
        <v>53</v>
      </c>
      <c r="I7" s="123" t="s">
        <v>56</v>
      </c>
      <c r="J7" s="123" t="s">
        <v>59</v>
      </c>
      <c r="K7" s="123" t="s">
        <v>64</v>
      </c>
      <c r="L7" s="123" t="s">
        <v>67</v>
      </c>
      <c r="M7" s="123" t="s">
        <v>70</v>
      </c>
      <c r="N7" s="123" t="s">
        <v>75</v>
      </c>
      <c r="O7" s="123" t="s">
        <v>78</v>
      </c>
      <c r="P7" s="123" t="s">
        <v>81</v>
      </c>
      <c r="Q7" s="123" t="s">
        <v>84</v>
      </c>
      <c r="R7" s="123" t="s">
        <v>87</v>
      </c>
      <c r="S7" s="123" t="s">
        <v>90</v>
      </c>
      <c r="T7" s="123" t="s">
        <v>115</v>
      </c>
      <c r="U7" s="123" t="s">
        <v>118</v>
      </c>
      <c r="V7" s="123" t="s">
        <v>121</v>
      </c>
      <c r="W7" s="123" t="s">
        <v>124</v>
      </c>
      <c r="X7" s="123" t="s">
        <v>131</v>
      </c>
      <c r="Y7" s="123" t="s">
        <v>135</v>
      </c>
      <c r="Z7" s="123" t="s">
        <v>138</v>
      </c>
      <c r="AA7" s="123" t="s">
        <v>141</v>
      </c>
      <c r="AB7" s="123" t="s">
        <v>146</v>
      </c>
      <c r="AC7" s="123" t="s">
        <v>149</v>
      </c>
      <c r="AD7" s="123" t="s">
        <v>151</v>
      </c>
      <c r="AE7" s="123" t="s">
        <v>155</v>
      </c>
      <c r="AF7" s="123" t="s">
        <v>159</v>
      </c>
      <c r="AG7" s="123" t="s">
        <v>162</v>
      </c>
      <c r="AH7" s="123" t="s">
        <v>164</v>
      </c>
      <c r="AI7" s="123" t="s">
        <v>166</v>
      </c>
      <c r="AJ7" s="123" t="s">
        <v>252</v>
      </c>
      <c r="AK7" s="123" t="s">
        <v>253</v>
      </c>
      <c r="AL7" s="123" t="s">
        <v>254</v>
      </c>
      <c r="AM7" s="123" t="s">
        <v>255</v>
      </c>
      <c r="AN7" s="123" t="s">
        <v>256</v>
      </c>
      <c r="AO7" s="123" t="s">
        <v>257</v>
      </c>
      <c r="AP7" s="123" t="s">
        <v>258</v>
      </c>
      <c r="AQ7" s="123" t="s">
        <v>259</v>
      </c>
      <c r="AR7" s="123" t="s">
        <v>77</v>
      </c>
      <c r="AS7" s="123" t="s">
        <v>260</v>
      </c>
      <c r="AT7" s="123" t="s">
        <v>261</v>
      </c>
      <c r="AU7" s="123" t="s">
        <v>262</v>
      </c>
      <c r="AV7" s="123" t="s">
        <v>263</v>
      </c>
      <c r="AW7" s="123" t="s">
        <v>264</v>
      </c>
      <c r="AX7" s="123" t="s">
        <v>265</v>
      </c>
      <c r="AY7" s="123" t="s">
        <v>266</v>
      </c>
      <c r="AZ7" s="123" t="s">
        <v>267</v>
      </c>
      <c r="BA7" s="123" t="s">
        <v>268</v>
      </c>
      <c r="BB7" s="123" t="s">
        <v>269</v>
      </c>
      <c r="BC7" s="123" t="s">
        <v>270</v>
      </c>
      <c r="BD7" s="123" t="s">
        <v>271</v>
      </c>
      <c r="BE7" s="123" t="s">
        <v>272</v>
      </c>
      <c r="BF7" s="123" t="s">
        <v>273</v>
      </c>
      <c r="BG7" s="123" t="s">
        <v>274</v>
      </c>
      <c r="BH7" s="123" t="s">
        <v>275</v>
      </c>
      <c r="BI7" s="123" t="s">
        <v>276</v>
      </c>
      <c r="BJ7" s="123" t="s">
        <v>277</v>
      </c>
      <c r="BK7" s="123" t="s">
        <v>278</v>
      </c>
      <c r="BL7" s="123" t="s">
        <v>279</v>
      </c>
      <c r="BM7" s="123" t="s">
        <v>280</v>
      </c>
      <c r="BN7" s="123" t="s">
        <v>281</v>
      </c>
      <c r="BO7" s="123" t="s">
        <v>282</v>
      </c>
      <c r="BP7" s="123" t="s">
        <v>283</v>
      </c>
      <c r="BQ7" s="123" t="s">
        <v>284</v>
      </c>
      <c r="BR7" s="123" t="s">
        <v>285</v>
      </c>
      <c r="BS7" s="123" t="s">
        <v>286</v>
      </c>
      <c r="BT7" s="123" t="s">
        <v>287</v>
      </c>
      <c r="BU7" s="123" t="s">
        <v>288</v>
      </c>
      <c r="BV7" s="123" t="s">
        <v>289</v>
      </c>
      <c r="BW7" s="123" t="s">
        <v>290</v>
      </c>
      <c r="BX7" s="123" t="s">
        <v>291</v>
      </c>
      <c r="BY7" s="123" t="s">
        <v>292</v>
      </c>
      <c r="BZ7" s="123" t="s">
        <v>293</v>
      </c>
      <c r="CA7" s="123" t="s">
        <v>294</v>
      </c>
      <c r="CB7" s="123" t="s">
        <v>295</v>
      </c>
      <c r="CC7" s="123" t="s">
        <v>296</v>
      </c>
      <c r="CD7" s="123" t="s">
        <v>297</v>
      </c>
      <c r="CE7" s="123" t="s">
        <v>298</v>
      </c>
      <c r="CF7" s="123" t="s">
        <v>299</v>
      </c>
      <c r="CG7" s="123" t="s">
        <v>300</v>
      </c>
      <c r="CH7" s="123" t="s">
        <v>301</v>
      </c>
      <c r="CI7" s="123" t="s">
        <v>302</v>
      </c>
      <c r="CJ7" s="123" t="s">
        <v>303</v>
      </c>
      <c r="CK7" s="123" t="s">
        <v>304</v>
      </c>
      <c r="CL7" s="123" t="s">
        <v>305</v>
      </c>
      <c r="CM7" s="123" t="s">
        <v>306</v>
      </c>
      <c r="CN7" s="123" t="s">
        <v>307</v>
      </c>
      <c r="CO7" s="123" t="s">
        <v>308</v>
      </c>
      <c r="CP7" s="123" t="s">
        <v>309</v>
      </c>
      <c r="CQ7" s="123" t="s">
        <v>310</v>
      </c>
      <c r="CR7" s="123" t="s">
        <v>311</v>
      </c>
      <c r="CS7" s="123" t="s">
        <v>312</v>
      </c>
      <c r="CT7" s="123" t="s">
        <v>313</v>
      </c>
      <c r="CU7" s="123" t="s">
        <v>314</v>
      </c>
      <c r="CV7" s="123" t="s">
        <v>315</v>
      </c>
      <c r="CW7" s="123" t="s">
        <v>316</v>
      </c>
      <c r="CX7" s="123" t="s">
        <v>317</v>
      </c>
      <c r="CY7" s="123" t="s">
        <v>318</v>
      </c>
      <c r="CZ7" s="123" t="s">
        <v>319</v>
      </c>
      <c r="DA7" s="123" t="s">
        <v>320</v>
      </c>
      <c r="DB7" s="123" t="s">
        <v>321</v>
      </c>
      <c r="DC7" s="123" t="s">
        <v>322</v>
      </c>
      <c r="DD7" s="123" t="s">
        <v>323</v>
      </c>
      <c r="DE7" s="126">
        <v>109</v>
      </c>
      <c r="DF7" s="123" t="s">
        <v>324</v>
      </c>
      <c r="DG7" s="123" t="s">
        <v>325</v>
      </c>
      <c r="DH7" s="123" t="s">
        <v>326</v>
      </c>
      <c r="DI7" s="127" t="s">
        <v>327</v>
      </c>
    </row>
    <row r="8" spans="1:113" ht="3.75" customHeight="1">
      <c r="A8" s="128"/>
      <c r="B8" s="129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</row>
    <row r="9" spans="1:113" ht="13.5" customHeight="1" thickBot="1">
      <c r="A9" s="128"/>
      <c r="B9" s="368" t="s">
        <v>328</v>
      </c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130" t="s">
        <v>269</v>
      </c>
      <c r="T9" s="128"/>
      <c r="U9" s="128"/>
      <c r="V9" s="130" t="s">
        <v>252</v>
      </c>
      <c r="W9" s="128"/>
      <c r="X9" s="128"/>
      <c r="Y9" s="128"/>
      <c r="Z9" s="128"/>
      <c r="AA9" s="128"/>
      <c r="AB9" s="130" t="s">
        <v>329</v>
      </c>
      <c r="AC9" s="128"/>
      <c r="AD9" s="128"/>
      <c r="AE9" s="130" t="s">
        <v>252</v>
      </c>
      <c r="AF9" s="128"/>
      <c r="AG9" s="128"/>
      <c r="AH9" s="128"/>
      <c r="AI9" s="128"/>
      <c r="AJ9" s="128"/>
      <c r="AK9" s="130" t="s">
        <v>330</v>
      </c>
      <c r="AL9" s="128"/>
      <c r="AM9" s="128"/>
      <c r="AN9" s="130" t="s">
        <v>252</v>
      </c>
      <c r="AO9" s="128"/>
      <c r="AP9" s="128"/>
      <c r="AQ9" s="128"/>
      <c r="AR9" s="128"/>
      <c r="AS9" s="128"/>
      <c r="AT9" s="130" t="s">
        <v>331</v>
      </c>
      <c r="AU9" s="128"/>
      <c r="AV9" s="128"/>
      <c r="AW9" s="130" t="s">
        <v>252</v>
      </c>
      <c r="AX9" s="128"/>
      <c r="AY9" s="128"/>
      <c r="AZ9" s="128"/>
      <c r="BA9" s="128"/>
      <c r="BB9" s="128"/>
      <c r="BC9" s="130" t="s">
        <v>258</v>
      </c>
      <c r="BD9" s="128"/>
      <c r="BE9" s="128"/>
      <c r="BF9" s="130" t="s">
        <v>252</v>
      </c>
      <c r="BG9" s="128"/>
      <c r="BH9" s="128"/>
      <c r="BI9" s="128"/>
      <c r="BJ9" s="128"/>
      <c r="BK9" s="128"/>
      <c r="BL9" s="130" t="s">
        <v>332</v>
      </c>
      <c r="BM9" s="128"/>
      <c r="BN9" s="128"/>
      <c r="BO9" s="130" t="s">
        <v>252</v>
      </c>
      <c r="BP9" s="128"/>
      <c r="BQ9" s="128"/>
      <c r="BR9" s="128"/>
      <c r="BS9" s="128"/>
      <c r="BT9" s="128"/>
      <c r="BU9" s="130"/>
      <c r="BV9" s="128"/>
      <c r="BW9" s="128"/>
      <c r="BX9" s="130"/>
      <c r="BY9" s="128"/>
      <c r="BZ9" s="128"/>
      <c r="CA9" s="128"/>
      <c r="CB9" s="128"/>
      <c r="CC9" s="128"/>
      <c r="CD9" s="130"/>
      <c r="CE9" s="128"/>
      <c r="CF9" s="128"/>
      <c r="CG9" s="130"/>
      <c r="CH9" s="128"/>
      <c r="CI9" s="128"/>
      <c r="CJ9" s="128"/>
      <c r="CK9" s="128"/>
      <c r="CL9" s="128"/>
      <c r="CM9" s="130"/>
      <c r="CN9" s="128"/>
      <c r="CO9" s="128"/>
      <c r="CP9" s="130"/>
      <c r="CQ9" s="128"/>
      <c r="CR9" s="128"/>
      <c r="CS9" s="128"/>
      <c r="CT9" s="128"/>
      <c r="CU9" s="128"/>
      <c r="CV9" s="130"/>
      <c r="CW9" s="128"/>
      <c r="CX9" s="128"/>
      <c r="CY9" s="130"/>
      <c r="CZ9" s="128"/>
      <c r="DA9" s="128"/>
      <c r="DB9" s="128"/>
      <c r="DC9" s="128"/>
      <c r="DD9" s="128"/>
      <c r="DE9" s="128"/>
      <c r="DF9" s="128"/>
      <c r="DG9" s="128"/>
      <c r="DH9" s="128"/>
      <c r="DI9" s="128"/>
    </row>
    <row r="10" spans="1:113" ht="25.5" customHeight="1" thickBot="1">
      <c r="A10" s="131" t="s">
        <v>333</v>
      </c>
      <c r="B10" s="132" t="s">
        <v>334</v>
      </c>
      <c r="C10" s="133">
        <v>4</v>
      </c>
      <c r="D10" s="131"/>
      <c r="E10" s="131">
        <v>12</v>
      </c>
      <c r="F10" s="134"/>
      <c r="G10" s="131"/>
      <c r="H10" s="236">
        <f>S10+AB10+AK10+AT10+BL10</f>
        <v>2052</v>
      </c>
      <c r="I10" s="131">
        <f>I12+I26+I32</f>
        <v>30</v>
      </c>
      <c r="J10" s="131">
        <f>J12+J26+J32</f>
        <v>0</v>
      </c>
      <c r="K10" s="131">
        <f aca="true" t="shared" si="0" ref="K10:R10">K12+K26+K32</f>
        <v>0</v>
      </c>
      <c r="L10" s="131">
        <f t="shared" si="0"/>
        <v>0</v>
      </c>
      <c r="M10" s="131">
        <f>M12+M26+M32</f>
        <v>2052</v>
      </c>
      <c r="N10" s="131">
        <f t="shared" si="0"/>
        <v>1110</v>
      </c>
      <c r="O10" s="131">
        <f>O12+O26+O32</f>
        <v>942</v>
      </c>
      <c r="P10" s="131">
        <f t="shared" si="0"/>
        <v>0</v>
      </c>
      <c r="Q10" s="131">
        <f t="shared" si="0"/>
        <v>0</v>
      </c>
      <c r="R10" s="131">
        <f t="shared" si="0"/>
        <v>0</v>
      </c>
      <c r="S10" s="231">
        <f>S12+S26+S32</f>
        <v>595</v>
      </c>
      <c r="T10" s="131">
        <v>298</v>
      </c>
      <c r="U10" s="131"/>
      <c r="V10" s="131">
        <v>595</v>
      </c>
      <c r="W10" s="182">
        <v>302</v>
      </c>
      <c r="X10" s="182">
        <v>293</v>
      </c>
      <c r="Y10" s="131"/>
      <c r="Z10" s="131"/>
      <c r="AA10" s="134"/>
      <c r="AB10" s="231">
        <f>AB12+AB26+AB32</f>
        <v>653</v>
      </c>
      <c r="AC10" s="131">
        <v>334</v>
      </c>
      <c r="AD10" s="131"/>
      <c r="AE10" s="131">
        <v>653</v>
      </c>
      <c r="AF10" s="182">
        <v>308</v>
      </c>
      <c r="AG10" s="182">
        <v>345</v>
      </c>
      <c r="AH10" s="131"/>
      <c r="AI10" s="131"/>
      <c r="AJ10" s="134"/>
      <c r="AK10" s="229">
        <f>AK12+AK26+AK32</f>
        <v>167</v>
      </c>
      <c r="AL10" s="131">
        <v>76</v>
      </c>
      <c r="AM10" s="131"/>
      <c r="AN10" s="131">
        <v>167</v>
      </c>
      <c r="AO10" s="131">
        <v>85</v>
      </c>
      <c r="AP10" s="131">
        <v>82</v>
      </c>
      <c r="AQ10" s="131"/>
      <c r="AR10" s="131"/>
      <c r="AS10" s="134"/>
      <c r="AT10" s="231">
        <f>AT12+AT26+AT32</f>
        <v>509</v>
      </c>
      <c r="AU10" s="131">
        <v>254</v>
      </c>
      <c r="AV10" s="131"/>
      <c r="AW10" s="131">
        <v>509</v>
      </c>
      <c r="AX10" s="131">
        <v>319</v>
      </c>
      <c r="AY10" s="131">
        <v>190</v>
      </c>
      <c r="AZ10" s="131"/>
      <c r="BA10" s="131"/>
      <c r="BB10" s="134"/>
      <c r="BC10" s="133"/>
      <c r="BD10" s="131"/>
      <c r="BE10" s="131"/>
      <c r="BF10" s="131"/>
      <c r="BG10" s="131"/>
      <c r="BH10" s="131"/>
      <c r="BI10" s="131"/>
      <c r="BJ10" s="131"/>
      <c r="BK10" s="134"/>
      <c r="BL10" s="231">
        <f>BL12+BL26+BL32</f>
        <v>128</v>
      </c>
      <c r="BM10" s="133">
        <f>BM12+BM32+BM26</f>
        <v>0</v>
      </c>
      <c r="BN10" s="133">
        <f>BN12+BN32+BN26</f>
        <v>112</v>
      </c>
      <c r="BO10" s="133">
        <f>BO12+BO32+BO26</f>
        <v>128</v>
      </c>
      <c r="BP10" s="133">
        <f>BP12+BP32+BP26</f>
        <v>96</v>
      </c>
      <c r="BQ10" s="133">
        <f>BQ12+BQ32+BQ26</f>
        <v>32</v>
      </c>
      <c r="BR10" s="131"/>
      <c r="BS10" s="131"/>
      <c r="BT10" s="134"/>
      <c r="BU10" s="133"/>
      <c r="BV10" s="131"/>
      <c r="BW10" s="131"/>
      <c r="BX10" s="131"/>
      <c r="BY10" s="131"/>
      <c r="BZ10" s="131"/>
      <c r="CA10" s="131"/>
      <c r="CB10" s="131"/>
      <c r="CC10" s="134"/>
      <c r="CD10" s="133"/>
      <c r="CE10" s="131"/>
      <c r="CF10" s="131"/>
      <c r="CG10" s="131"/>
      <c r="CH10" s="131"/>
      <c r="CI10" s="131"/>
      <c r="CJ10" s="131"/>
      <c r="CK10" s="131"/>
      <c r="CL10" s="134"/>
      <c r="CM10" s="133"/>
      <c r="CN10" s="131"/>
      <c r="CO10" s="131"/>
      <c r="CP10" s="131"/>
      <c r="CQ10" s="131"/>
      <c r="CR10" s="131"/>
      <c r="CS10" s="131"/>
      <c r="CT10" s="131"/>
      <c r="CU10" s="134"/>
      <c r="CV10" s="133"/>
      <c r="CW10" s="131"/>
      <c r="CX10" s="131"/>
      <c r="CY10" s="131"/>
      <c r="CZ10" s="131"/>
      <c r="DA10" s="131"/>
      <c r="DB10" s="131"/>
      <c r="DC10" s="131"/>
      <c r="DD10" s="134"/>
      <c r="DE10" s="135"/>
      <c r="DF10" s="136"/>
      <c r="DG10" s="137"/>
      <c r="DH10" s="136"/>
      <c r="DI10" s="137"/>
    </row>
    <row r="11" spans="1:113" ht="3.75" customHeight="1" thickBot="1">
      <c r="A11" s="128"/>
      <c r="B11" s="129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83"/>
      <c r="Y11" s="128"/>
      <c r="Z11" s="128"/>
      <c r="AA11" s="128"/>
      <c r="AB11" s="128"/>
      <c r="AC11" s="128"/>
      <c r="AD11" s="128"/>
      <c r="AE11" s="128"/>
      <c r="AF11" s="183"/>
      <c r="AG11" s="183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</row>
    <row r="12" spans="1:113" ht="13.5" customHeight="1" thickBot="1">
      <c r="A12" s="131" t="s">
        <v>32</v>
      </c>
      <c r="B12" s="138" t="s">
        <v>33</v>
      </c>
      <c r="C12" s="133">
        <v>2</v>
      </c>
      <c r="D12" s="131"/>
      <c r="E12" s="131">
        <v>8</v>
      </c>
      <c r="F12" s="134"/>
      <c r="G12" s="131"/>
      <c r="H12" s="236">
        <f>S12+AB12+AK12+AT12+BL12</f>
        <v>1299</v>
      </c>
      <c r="I12" s="131">
        <f aca="true" t="shared" si="1" ref="I12:Q12">I13+I14+I15+I16+I17+I19+I20+I21+I23+I25</f>
        <v>0</v>
      </c>
      <c r="J12" s="131">
        <f>J13+J14+J15+J16+J17+J19+J20+J21+J23+J25</f>
        <v>0</v>
      </c>
      <c r="K12" s="131">
        <f t="shared" si="1"/>
        <v>0</v>
      </c>
      <c r="L12" s="131">
        <f t="shared" si="1"/>
        <v>0</v>
      </c>
      <c r="M12" s="212">
        <f>M13+M14+M15+M16+M17+M19+M20+M21+M22+M23+M24+M25</f>
        <v>1299</v>
      </c>
      <c r="N12" s="210">
        <f>W12+AF12+AO12+AX12+BG12+BP12</f>
        <v>658</v>
      </c>
      <c r="O12" s="210">
        <f>X12+AG12+AP12+AY12+BH12+BQ12</f>
        <v>641</v>
      </c>
      <c r="P12" s="131">
        <f t="shared" si="1"/>
        <v>0</v>
      </c>
      <c r="Q12" s="131">
        <f t="shared" si="1"/>
        <v>0</v>
      </c>
      <c r="R12" s="131">
        <f>R13+R14+R15+R16+R17+R19+R20+R21+R23+R25</f>
        <v>0</v>
      </c>
      <c r="S12" s="232">
        <f aca="true" t="shared" si="2" ref="S12:S17">V12</f>
        <v>448</v>
      </c>
      <c r="T12" s="131"/>
      <c r="U12" s="131"/>
      <c r="V12" s="210">
        <f aca="true" t="shared" si="3" ref="V12:V17">W12+X12</f>
        <v>448</v>
      </c>
      <c r="W12" s="213">
        <f>W13+W14+W15+W16+W17+W19+W20+W21+W22+W23+W24</f>
        <v>227</v>
      </c>
      <c r="X12" s="182">
        <f>X13+X14+X15+X16+X17+X19+X20+X21+X22+X23+X24</f>
        <v>221</v>
      </c>
      <c r="Y12" s="131"/>
      <c r="Z12" s="131"/>
      <c r="AA12" s="134"/>
      <c r="AB12" s="232">
        <f aca="true" t="shared" si="4" ref="AB12:AB17">AE12</f>
        <v>435</v>
      </c>
      <c r="AC12" s="131"/>
      <c r="AD12" s="131"/>
      <c r="AE12" s="210">
        <f aca="true" t="shared" si="5" ref="AE12:AE17">AF12+AG12</f>
        <v>435</v>
      </c>
      <c r="AF12" s="213">
        <f>AF13+AF14+AF15+AF16+AF17+AF19+AF20+AF21+AF22+AF23+AF24</f>
        <v>204</v>
      </c>
      <c r="AG12" s="213">
        <f>AG13+AG14+AG15+AG16+AG17+AG19+AG20+AG21+AG22+AG23+AG24</f>
        <v>231</v>
      </c>
      <c r="AH12" s="131"/>
      <c r="AI12" s="131"/>
      <c r="AJ12" s="134"/>
      <c r="AK12" s="233">
        <f>AN12</f>
        <v>114</v>
      </c>
      <c r="AL12" s="131"/>
      <c r="AM12" s="131"/>
      <c r="AN12" s="210">
        <f>AO12+AP12</f>
        <v>114</v>
      </c>
      <c r="AO12" s="131">
        <f>AO13+AO14+AO15+AO16+AO17+AO19+AO20+AO21+AO22+AO23+AO24</f>
        <v>46</v>
      </c>
      <c r="AP12" s="131">
        <f>AP13+AP14+AP15+AP16+AP17+AP19+AP20+AP21+AP22+AP23+AP24</f>
        <v>68</v>
      </c>
      <c r="AQ12" s="131"/>
      <c r="AR12" s="131"/>
      <c r="AS12" s="134"/>
      <c r="AT12" s="233">
        <f>AW12</f>
        <v>238</v>
      </c>
      <c r="AU12" s="131"/>
      <c r="AV12" s="131"/>
      <c r="AW12" s="210">
        <f>AX12+AY12</f>
        <v>238</v>
      </c>
      <c r="AX12" s="131">
        <f>AX13+AX14+AX15+AX16+AX17+AX19+AX20+AX21+AX22+AX23+AX24</f>
        <v>133</v>
      </c>
      <c r="AY12" s="212">
        <f>AY13+AY14+AY15+AY16+AY17+AY19+AY20+AY21+AY22+AY23+AY24</f>
        <v>105</v>
      </c>
      <c r="AZ12" s="131"/>
      <c r="BA12" s="131"/>
      <c r="BB12" s="134"/>
      <c r="BC12" s="133"/>
      <c r="BD12" s="131"/>
      <c r="BE12" s="131"/>
      <c r="BF12" s="131"/>
      <c r="BG12" s="131"/>
      <c r="BH12" s="131"/>
      <c r="BI12" s="131"/>
      <c r="BJ12" s="131"/>
      <c r="BK12" s="134"/>
      <c r="BL12" s="231">
        <f>BM12+BO12</f>
        <v>64</v>
      </c>
      <c r="BM12" s="131">
        <f>BM20</f>
        <v>0</v>
      </c>
      <c r="BN12" s="131">
        <f>BO12+BP12</f>
        <v>112</v>
      </c>
      <c r="BO12" s="131">
        <f>BP12+BQ12</f>
        <v>64</v>
      </c>
      <c r="BP12" s="131">
        <f>BP13+BP14+BP15+BP16+BP17+BP19+BP20+BP21+BP22+BP23+BP24</f>
        <v>48</v>
      </c>
      <c r="BQ12" s="131">
        <f>BQ13+BQ14+BQ15+BQ16+BQ17+BQ19+BQ20+BQ21+BQ22+BQ23+BQ24</f>
        <v>16</v>
      </c>
      <c r="BR12" s="131"/>
      <c r="BS12" s="131"/>
      <c r="BT12" s="134"/>
      <c r="BU12" s="133"/>
      <c r="BV12" s="131"/>
      <c r="BW12" s="131"/>
      <c r="BX12" s="131"/>
      <c r="BY12" s="131"/>
      <c r="BZ12" s="131"/>
      <c r="CA12" s="131"/>
      <c r="CB12" s="131"/>
      <c r="CC12" s="134"/>
      <c r="CD12" s="133"/>
      <c r="CE12" s="131"/>
      <c r="CF12" s="131"/>
      <c r="CG12" s="131"/>
      <c r="CH12" s="131"/>
      <c r="CI12" s="131"/>
      <c r="CJ12" s="131"/>
      <c r="CK12" s="131"/>
      <c r="CL12" s="134"/>
      <c r="CM12" s="133"/>
      <c r="CN12" s="131"/>
      <c r="CO12" s="131"/>
      <c r="CP12" s="131"/>
      <c r="CQ12" s="131"/>
      <c r="CR12" s="131"/>
      <c r="CS12" s="131"/>
      <c r="CT12" s="131"/>
      <c r="CU12" s="134"/>
      <c r="CV12" s="133"/>
      <c r="CW12" s="131"/>
      <c r="CX12" s="131"/>
      <c r="CY12" s="131"/>
      <c r="CZ12" s="131"/>
      <c r="DA12" s="131"/>
      <c r="DB12" s="131"/>
      <c r="DC12" s="131"/>
      <c r="DD12" s="134"/>
      <c r="DE12" s="135"/>
      <c r="DF12" s="136"/>
      <c r="DG12" s="137"/>
      <c r="DH12" s="136"/>
      <c r="DI12" s="137"/>
    </row>
    <row r="13" spans="1:113" ht="13.5" customHeight="1" thickBot="1">
      <c r="A13" s="139" t="s">
        <v>37</v>
      </c>
      <c r="B13" s="140" t="s">
        <v>555</v>
      </c>
      <c r="C13" s="141">
        <v>4</v>
      </c>
      <c r="D13" s="142"/>
      <c r="E13" s="142"/>
      <c r="F13" s="143"/>
      <c r="G13" s="142"/>
      <c r="H13" s="212">
        <f>S13+AB13+AK13+AT13+BL13</f>
        <v>114</v>
      </c>
      <c r="I13" s="142"/>
      <c r="J13" s="142"/>
      <c r="K13" s="144"/>
      <c r="L13" s="142"/>
      <c r="M13" s="210">
        <f>S13+AB13+AK13+AT13</f>
        <v>114</v>
      </c>
      <c r="N13" s="210">
        <f>W13+AF13+AO13+AX13+BG13+BP13</f>
        <v>50</v>
      </c>
      <c r="O13" s="210">
        <f>X13+AG13+AP13+AY13+BH13+BQ13</f>
        <v>64</v>
      </c>
      <c r="P13" s="144"/>
      <c r="Q13" s="144"/>
      <c r="R13" s="145"/>
      <c r="S13" s="146">
        <f t="shared" si="2"/>
        <v>34</v>
      </c>
      <c r="T13" s="142"/>
      <c r="U13" s="142"/>
      <c r="V13" s="210">
        <f t="shared" si="3"/>
        <v>34</v>
      </c>
      <c r="W13" s="147">
        <v>16</v>
      </c>
      <c r="X13" s="147">
        <v>18</v>
      </c>
      <c r="Y13" s="142"/>
      <c r="Z13" s="142"/>
      <c r="AA13" s="143"/>
      <c r="AB13" s="146">
        <f t="shared" si="4"/>
        <v>22</v>
      </c>
      <c r="AC13" s="142"/>
      <c r="AD13" s="142"/>
      <c r="AE13" s="210">
        <f t="shared" si="5"/>
        <v>22</v>
      </c>
      <c r="AF13" s="147">
        <v>8</v>
      </c>
      <c r="AG13" s="147">
        <v>14</v>
      </c>
      <c r="AH13" s="142"/>
      <c r="AI13" s="142"/>
      <c r="AJ13" s="143"/>
      <c r="AK13" s="211">
        <f>AN13</f>
        <v>28</v>
      </c>
      <c r="AL13" s="142"/>
      <c r="AM13" s="142"/>
      <c r="AN13" s="210">
        <f>AO13+AP13</f>
        <v>28</v>
      </c>
      <c r="AO13" s="147">
        <v>12</v>
      </c>
      <c r="AP13" s="147">
        <v>16</v>
      </c>
      <c r="AQ13" s="142"/>
      <c r="AR13" s="142"/>
      <c r="AS13" s="143"/>
      <c r="AT13" s="211">
        <f>AW13</f>
        <v>30</v>
      </c>
      <c r="AU13" s="142"/>
      <c r="AV13" s="142"/>
      <c r="AW13" s="210">
        <f>AX13+AY13</f>
        <v>30</v>
      </c>
      <c r="AX13" s="147">
        <v>14</v>
      </c>
      <c r="AY13" s="147">
        <v>16</v>
      </c>
      <c r="AZ13" s="142"/>
      <c r="BA13" s="142"/>
      <c r="BB13" s="143"/>
      <c r="BC13" s="146"/>
      <c r="BD13" s="142"/>
      <c r="BE13" s="142"/>
      <c r="BF13" s="144"/>
      <c r="BG13" s="142"/>
      <c r="BH13" s="142"/>
      <c r="BI13" s="142"/>
      <c r="BJ13" s="142"/>
      <c r="BK13" s="143"/>
      <c r="BL13" s="146"/>
      <c r="BM13" s="142"/>
      <c r="BN13" s="142"/>
      <c r="BO13" s="144"/>
      <c r="BP13" s="142"/>
      <c r="BQ13" s="142"/>
      <c r="BR13" s="142"/>
      <c r="BS13" s="142"/>
      <c r="BT13" s="143"/>
      <c r="BU13" s="146"/>
      <c r="BV13" s="142"/>
      <c r="BW13" s="142"/>
      <c r="BX13" s="144"/>
      <c r="BY13" s="142"/>
      <c r="BZ13" s="142"/>
      <c r="CA13" s="142"/>
      <c r="CB13" s="142"/>
      <c r="CC13" s="143"/>
      <c r="CD13" s="146"/>
      <c r="CE13" s="142"/>
      <c r="CF13" s="142"/>
      <c r="CG13" s="144"/>
      <c r="CH13" s="142"/>
      <c r="CI13" s="142"/>
      <c r="CJ13" s="142"/>
      <c r="CK13" s="142"/>
      <c r="CL13" s="143"/>
      <c r="CM13" s="146"/>
      <c r="CN13" s="142"/>
      <c r="CO13" s="142"/>
      <c r="CP13" s="144"/>
      <c r="CQ13" s="142"/>
      <c r="CR13" s="142"/>
      <c r="CS13" s="142"/>
      <c r="CT13" s="142"/>
      <c r="CU13" s="143"/>
      <c r="CV13" s="146"/>
      <c r="CW13" s="142"/>
      <c r="CX13" s="142"/>
      <c r="CY13" s="144"/>
      <c r="CZ13" s="142"/>
      <c r="DA13" s="142"/>
      <c r="DB13" s="142"/>
      <c r="DC13" s="142"/>
      <c r="DD13" s="143"/>
      <c r="DE13" s="148"/>
      <c r="DF13" s="149"/>
      <c r="DG13" s="150"/>
      <c r="DH13" s="149"/>
      <c r="DI13" s="150"/>
    </row>
    <row r="14" spans="1:113" ht="13.5" customHeight="1" thickBot="1">
      <c r="A14" s="139" t="s">
        <v>39</v>
      </c>
      <c r="B14" s="140" t="s">
        <v>554</v>
      </c>
      <c r="C14" s="141"/>
      <c r="D14" s="142"/>
      <c r="E14" s="142">
        <v>4</v>
      </c>
      <c r="F14" s="143"/>
      <c r="G14" s="142"/>
      <c r="H14" s="212">
        <f>S14+AB14+AK14+AT14+BL14</f>
        <v>171</v>
      </c>
      <c r="I14" s="142"/>
      <c r="J14" s="142"/>
      <c r="K14" s="144"/>
      <c r="L14" s="142"/>
      <c r="M14" s="144">
        <f>N14+O14</f>
        <v>171</v>
      </c>
      <c r="N14" s="210">
        <f aca="true" t="shared" si="6" ref="N14:N25">W14+AF14+AO14+AX14+BG14+BP14</f>
        <v>146</v>
      </c>
      <c r="O14" s="144">
        <v>25</v>
      </c>
      <c r="P14" s="144"/>
      <c r="Q14" s="144"/>
      <c r="R14" s="145"/>
      <c r="S14" s="146">
        <f t="shared" si="2"/>
        <v>69</v>
      </c>
      <c r="T14" s="142"/>
      <c r="U14" s="142"/>
      <c r="V14" s="210">
        <f t="shared" si="3"/>
        <v>69</v>
      </c>
      <c r="W14" s="147">
        <v>57</v>
      </c>
      <c r="X14" s="147">
        <v>12</v>
      </c>
      <c r="Y14" s="142"/>
      <c r="Z14" s="142"/>
      <c r="AA14" s="143"/>
      <c r="AB14" s="146">
        <f t="shared" si="4"/>
        <v>37</v>
      </c>
      <c r="AC14" s="142"/>
      <c r="AD14" s="142"/>
      <c r="AE14" s="210">
        <f t="shared" si="5"/>
        <v>37</v>
      </c>
      <c r="AF14" s="147">
        <v>33</v>
      </c>
      <c r="AG14" s="147">
        <v>4</v>
      </c>
      <c r="AH14" s="142"/>
      <c r="AI14" s="142"/>
      <c r="AJ14" s="143"/>
      <c r="AK14" s="211">
        <f>AN14</f>
        <v>15</v>
      </c>
      <c r="AL14" s="142"/>
      <c r="AM14" s="142"/>
      <c r="AN14" s="144">
        <v>15</v>
      </c>
      <c r="AO14" s="147">
        <v>15</v>
      </c>
      <c r="AP14" s="147">
        <v>0</v>
      </c>
      <c r="AQ14" s="142"/>
      <c r="AR14" s="142"/>
      <c r="AS14" s="143"/>
      <c r="AT14" s="211">
        <f>AW14</f>
        <v>50</v>
      </c>
      <c r="AU14" s="142"/>
      <c r="AV14" s="142"/>
      <c r="AW14" s="210">
        <f>AX14+AY14</f>
        <v>50</v>
      </c>
      <c r="AX14" s="147">
        <v>41</v>
      </c>
      <c r="AY14" s="147">
        <v>9</v>
      </c>
      <c r="AZ14" s="142"/>
      <c r="BA14" s="142"/>
      <c r="BB14" s="143"/>
      <c r="BC14" s="146"/>
      <c r="BD14" s="142"/>
      <c r="BE14" s="142"/>
      <c r="BF14" s="144"/>
      <c r="BG14" s="142"/>
      <c r="BH14" s="142"/>
      <c r="BI14" s="142"/>
      <c r="BJ14" s="142"/>
      <c r="BK14" s="143"/>
      <c r="BL14" s="146"/>
      <c r="BM14" s="142"/>
      <c r="BN14" s="142"/>
      <c r="BO14" s="144"/>
      <c r="BP14" s="142"/>
      <c r="BQ14" s="142"/>
      <c r="BR14" s="142"/>
      <c r="BS14" s="142"/>
      <c r="BT14" s="143"/>
      <c r="BU14" s="146"/>
      <c r="BV14" s="142"/>
      <c r="BW14" s="142"/>
      <c r="BX14" s="144"/>
      <c r="BY14" s="142"/>
      <c r="BZ14" s="142"/>
      <c r="CA14" s="142"/>
      <c r="CB14" s="142"/>
      <c r="CC14" s="143"/>
      <c r="CD14" s="146"/>
      <c r="CE14" s="142"/>
      <c r="CF14" s="142"/>
      <c r="CG14" s="144"/>
      <c r="CH14" s="142"/>
      <c r="CI14" s="142"/>
      <c r="CJ14" s="142"/>
      <c r="CK14" s="142"/>
      <c r="CL14" s="143"/>
      <c r="CM14" s="146"/>
      <c r="CN14" s="142"/>
      <c r="CO14" s="142"/>
      <c r="CP14" s="144"/>
      <c r="CQ14" s="142"/>
      <c r="CR14" s="142"/>
      <c r="CS14" s="142"/>
      <c r="CT14" s="142"/>
      <c r="CU14" s="143"/>
      <c r="CV14" s="146"/>
      <c r="CW14" s="142"/>
      <c r="CX14" s="142"/>
      <c r="CY14" s="144"/>
      <c r="CZ14" s="142"/>
      <c r="DA14" s="142"/>
      <c r="DB14" s="142"/>
      <c r="DC14" s="142"/>
      <c r="DD14" s="143"/>
      <c r="DE14" s="148"/>
      <c r="DF14" s="149"/>
      <c r="DG14" s="150"/>
      <c r="DH14" s="149"/>
      <c r="DI14" s="150"/>
    </row>
    <row r="15" spans="1:113" ht="13.5" customHeight="1" thickBot="1">
      <c r="A15" s="139" t="s">
        <v>41</v>
      </c>
      <c r="B15" s="140" t="s">
        <v>40</v>
      </c>
      <c r="C15" s="141"/>
      <c r="D15" s="142"/>
      <c r="E15" s="142">
        <v>2</v>
      </c>
      <c r="F15" s="143"/>
      <c r="G15" s="142"/>
      <c r="H15" s="212">
        <f aca="true" t="shared" si="7" ref="H15:H23">S15+AB15+AK15+AT15+BL15</f>
        <v>171</v>
      </c>
      <c r="I15" s="142"/>
      <c r="J15" s="142"/>
      <c r="K15" s="144"/>
      <c r="L15" s="142"/>
      <c r="M15" s="144">
        <f>N15+O15</f>
        <v>171</v>
      </c>
      <c r="N15" s="210">
        <f t="shared" si="6"/>
        <v>0</v>
      </c>
      <c r="O15" s="144">
        <v>171</v>
      </c>
      <c r="P15" s="144"/>
      <c r="Q15" s="144"/>
      <c r="R15" s="145"/>
      <c r="S15" s="146">
        <f t="shared" si="2"/>
        <v>80</v>
      </c>
      <c r="T15" s="142"/>
      <c r="U15" s="142"/>
      <c r="V15" s="210">
        <f t="shared" si="3"/>
        <v>80</v>
      </c>
      <c r="W15" s="142"/>
      <c r="X15" s="147">
        <v>80</v>
      </c>
      <c r="Y15" s="142"/>
      <c r="Z15" s="142"/>
      <c r="AA15" s="143"/>
      <c r="AB15" s="146">
        <f t="shared" si="4"/>
        <v>91</v>
      </c>
      <c r="AC15" s="142"/>
      <c r="AD15" s="142"/>
      <c r="AE15" s="210">
        <f t="shared" si="5"/>
        <v>91</v>
      </c>
      <c r="AF15" s="142"/>
      <c r="AG15" s="147">
        <v>91</v>
      </c>
      <c r="AH15" s="142"/>
      <c r="AI15" s="142"/>
      <c r="AJ15" s="143"/>
      <c r="AK15" s="146"/>
      <c r="AL15" s="142"/>
      <c r="AM15" s="142"/>
      <c r="AN15" s="144"/>
      <c r="AO15" s="142"/>
      <c r="AP15" s="142"/>
      <c r="AQ15" s="142"/>
      <c r="AR15" s="142"/>
      <c r="AS15" s="143"/>
      <c r="AT15" s="146"/>
      <c r="AU15" s="142"/>
      <c r="AV15" s="142"/>
      <c r="AW15" s="144"/>
      <c r="AX15" s="142"/>
      <c r="AY15" s="142"/>
      <c r="AZ15" s="142"/>
      <c r="BA15" s="142"/>
      <c r="BB15" s="143"/>
      <c r="BC15" s="146"/>
      <c r="BD15" s="142"/>
      <c r="BE15" s="142"/>
      <c r="BF15" s="144"/>
      <c r="BG15" s="142"/>
      <c r="BH15" s="142"/>
      <c r="BI15" s="142"/>
      <c r="BJ15" s="142"/>
      <c r="BK15" s="143"/>
      <c r="BL15" s="146"/>
      <c r="BM15" s="142"/>
      <c r="BN15" s="142"/>
      <c r="BO15" s="144"/>
      <c r="BP15" s="142"/>
      <c r="BQ15" s="142"/>
      <c r="BR15" s="142"/>
      <c r="BS15" s="142"/>
      <c r="BT15" s="143"/>
      <c r="BU15" s="146"/>
      <c r="BV15" s="142"/>
      <c r="BW15" s="142"/>
      <c r="BX15" s="144"/>
      <c r="BY15" s="142"/>
      <c r="BZ15" s="142"/>
      <c r="CA15" s="142"/>
      <c r="CB15" s="142"/>
      <c r="CC15" s="143"/>
      <c r="CD15" s="146"/>
      <c r="CE15" s="142"/>
      <c r="CF15" s="142"/>
      <c r="CG15" s="144"/>
      <c r="CH15" s="142"/>
      <c r="CI15" s="142"/>
      <c r="CJ15" s="142"/>
      <c r="CK15" s="142"/>
      <c r="CL15" s="143"/>
      <c r="CM15" s="146"/>
      <c r="CN15" s="142"/>
      <c r="CO15" s="142"/>
      <c r="CP15" s="144"/>
      <c r="CQ15" s="142"/>
      <c r="CR15" s="142"/>
      <c r="CS15" s="142"/>
      <c r="CT15" s="142"/>
      <c r="CU15" s="143"/>
      <c r="CV15" s="146"/>
      <c r="CW15" s="142"/>
      <c r="CX15" s="142"/>
      <c r="CY15" s="144"/>
      <c r="CZ15" s="142"/>
      <c r="DA15" s="142"/>
      <c r="DB15" s="142"/>
      <c r="DC15" s="142"/>
      <c r="DD15" s="143"/>
      <c r="DE15" s="148"/>
      <c r="DF15" s="149"/>
      <c r="DG15" s="150"/>
      <c r="DH15" s="149"/>
      <c r="DI15" s="150"/>
    </row>
    <row r="16" spans="1:113" ht="13.5" customHeight="1" thickBot="1">
      <c r="A16" s="139" t="s">
        <v>43</v>
      </c>
      <c r="B16" s="140" t="s">
        <v>42</v>
      </c>
      <c r="C16" s="141">
        <v>2</v>
      </c>
      <c r="D16" s="142"/>
      <c r="E16" s="142"/>
      <c r="F16" s="143"/>
      <c r="G16" s="142"/>
      <c r="H16" s="212">
        <f t="shared" si="7"/>
        <v>171</v>
      </c>
      <c r="I16" s="142"/>
      <c r="J16" s="142"/>
      <c r="K16" s="144"/>
      <c r="L16" s="142"/>
      <c r="M16" s="144">
        <f>N16+O16</f>
        <v>171</v>
      </c>
      <c r="N16" s="210">
        <f t="shared" si="6"/>
        <v>145</v>
      </c>
      <c r="O16" s="144">
        <v>26</v>
      </c>
      <c r="P16" s="144"/>
      <c r="Q16" s="144"/>
      <c r="R16" s="145"/>
      <c r="S16" s="146">
        <f t="shared" si="2"/>
        <v>80</v>
      </c>
      <c r="T16" s="142"/>
      <c r="U16" s="142"/>
      <c r="V16" s="210">
        <f t="shared" si="3"/>
        <v>80</v>
      </c>
      <c r="W16" s="142">
        <v>70</v>
      </c>
      <c r="X16" s="147">
        <v>10</v>
      </c>
      <c r="Y16" s="142"/>
      <c r="Z16" s="142"/>
      <c r="AA16" s="143"/>
      <c r="AB16" s="146">
        <f t="shared" si="4"/>
        <v>91</v>
      </c>
      <c r="AC16" s="142"/>
      <c r="AD16" s="142"/>
      <c r="AE16" s="210">
        <f t="shared" si="5"/>
        <v>91</v>
      </c>
      <c r="AF16" s="142">
        <v>75</v>
      </c>
      <c r="AG16" s="147">
        <v>16</v>
      </c>
      <c r="AH16" s="142"/>
      <c r="AI16" s="142"/>
      <c r="AJ16" s="143"/>
      <c r="AK16" s="146"/>
      <c r="AL16" s="142"/>
      <c r="AM16" s="142"/>
      <c r="AN16" s="144"/>
      <c r="AO16" s="142"/>
      <c r="AP16" s="142"/>
      <c r="AQ16" s="142"/>
      <c r="AR16" s="142"/>
      <c r="AS16" s="143"/>
      <c r="AT16" s="146"/>
      <c r="AU16" s="142"/>
      <c r="AV16" s="142"/>
      <c r="AW16" s="144"/>
      <c r="AX16" s="142"/>
      <c r="AY16" s="142"/>
      <c r="AZ16" s="142"/>
      <c r="BA16" s="142"/>
      <c r="BB16" s="143"/>
      <c r="BC16" s="146"/>
      <c r="BD16" s="142"/>
      <c r="BE16" s="142"/>
      <c r="BF16" s="144"/>
      <c r="BG16" s="142"/>
      <c r="BH16" s="142"/>
      <c r="BI16" s="142"/>
      <c r="BJ16" s="142"/>
      <c r="BK16" s="143"/>
      <c r="BL16" s="146"/>
      <c r="BM16" s="142"/>
      <c r="BN16" s="142"/>
      <c r="BO16" s="144"/>
      <c r="BP16" s="142"/>
      <c r="BQ16" s="142"/>
      <c r="BR16" s="142"/>
      <c r="BS16" s="142"/>
      <c r="BT16" s="143"/>
      <c r="BU16" s="146"/>
      <c r="BV16" s="142"/>
      <c r="BW16" s="142"/>
      <c r="BX16" s="144"/>
      <c r="BY16" s="142"/>
      <c r="BZ16" s="142"/>
      <c r="CA16" s="142"/>
      <c r="CB16" s="142"/>
      <c r="CC16" s="143"/>
      <c r="CD16" s="146"/>
      <c r="CE16" s="142"/>
      <c r="CF16" s="142"/>
      <c r="CG16" s="144"/>
      <c r="CH16" s="142"/>
      <c r="CI16" s="142"/>
      <c r="CJ16" s="142"/>
      <c r="CK16" s="142"/>
      <c r="CL16" s="143"/>
      <c r="CM16" s="146"/>
      <c r="CN16" s="142"/>
      <c r="CO16" s="142"/>
      <c r="CP16" s="144"/>
      <c r="CQ16" s="142"/>
      <c r="CR16" s="142"/>
      <c r="CS16" s="142"/>
      <c r="CT16" s="142"/>
      <c r="CU16" s="143"/>
      <c r="CV16" s="146"/>
      <c r="CW16" s="142"/>
      <c r="CX16" s="142"/>
      <c r="CY16" s="144"/>
      <c r="CZ16" s="142"/>
      <c r="DA16" s="142"/>
      <c r="DB16" s="142"/>
      <c r="DC16" s="142"/>
      <c r="DD16" s="143"/>
      <c r="DE16" s="148"/>
      <c r="DF16" s="149"/>
      <c r="DG16" s="150"/>
      <c r="DH16" s="149"/>
      <c r="DI16" s="150"/>
    </row>
    <row r="17" spans="1:113" ht="23.25" customHeight="1" thickBot="1">
      <c r="A17" s="139" t="s">
        <v>35</v>
      </c>
      <c r="B17" s="140" t="s">
        <v>44</v>
      </c>
      <c r="C17" s="141"/>
      <c r="D17" s="142"/>
      <c r="E17" s="142">
        <v>2</v>
      </c>
      <c r="F17" s="143"/>
      <c r="G17" s="142"/>
      <c r="H17" s="212">
        <f t="shared" si="7"/>
        <v>72</v>
      </c>
      <c r="I17" s="142"/>
      <c r="J17" s="142"/>
      <c r="K17" s="144"/>
      <c r="L17" s="142"/>
      <c r="M17" s="144">
        <f>N17+O17</f>
        <v>72</v>
      </c>
      <c r="N17" s="210">
        <f t="shared" si="6"/>
        <v>40</v>
      </c>
      <c r="O17" s="144">
        <v>32</v>
      </c>
      <c r="P17" s="144"/>
      <c r="Q17" s="144"/>
      <c r="R17" s="145"/>
      <c r="S17" s="146">
        <f t="shared" si="2"/>
        <v>26</v>
      </c>
      <c r="T17" s="142"/>
      <c r="U17" s="142"/>
      <c r="V17" s="210">
        <f t="shared" si="3"/>
        <v>26</v>
      </c>
      <c r="W17" s="147">
        <v>17</v>
      </c>
      <c r="X17" s="147">
        <v>9</v>
      </c>
      <c r="Y17" s="142"/>
      <c r="Z17" s="142"/>
      <c r="AA17" s="143"/>
      <c r="AB17" s="146">
        <f t="shared" si="4"/>
        <v>46</v>
      </c>
      <c r="AC17" s="142"/>
      <c r="AD17" s="142"/>
      <c r="AE17" s="210">
        <f t="shared" si="5"/>
        <v>46</v>
      </c>
      <c r="AF17" s="147">
        <v>23</v>
      </c>
      <c r="AG17" s="147">
        <v>23</v>
      </c>
      <c r="AH17" s="142"/>
      <c r="AI17" s="142"/>
      <c r="AJ17" s="143"/>
      <c r="AK17" s="146"/>
      <c r="AL17" s="142"/>
      <c r="AM17" s="142"/>
      <c r="AN17" s="144"/>
      <c r="AO17" s="142"/>
      <c r="AP17" s="142"/>
      <c r="AQ17" s="142"/>
      <c r="AR17" s="142"/>
      <c r="AS17" s="143"/>
      <c r="AT17" s="146"/>
      <c r="AU17" s="142"/>
      <c r="AV17" s="142"/>
      <c r="AW17" s="144"/>
      <c r="AX17" s="142"/>
      <c r="AY17" s="142"/>
      <c r="AZ17" s="142"/>
      <c r="BA17" s="142"/>
      <c r="BB17" s="143"/>
      <c r="BC17" s="146"/>
      <c r="BD17" s="142"/>
      <c r="BE17" s="142"/>
      <c r="BF17" s="144"/>
      <c r="BG17" s="142"/>
      <c r="BH17" s="142"/>
      <c r="BI17" s="142"/>
      <c r="BJ17" s="142"/>
      <c r="BK17" s="143"/>
      <c r="BL17" s="146"/>
      <c r="BM17" s="142"/>
      <c r="BN17" s="142"/>
      <c r="BO17" s="144"/>
      <c r="BP17" s="142"/>
      <c r="BQ17" s="142"/>
      <c r="BR17" s="142"/>
      <c r="BS17" s="142"/>
      <c r="BT17" s="143"/>
      <c r="BU17" s="146"/>
      <c r="BV17" s="142"/>
      <c r="BW17" s="142"/>
      <c r="BX17" s="144"/>
      <c r="BY17" s="142"/>
      <c r="BZ17" s="142"/>
      <c r="CA17" s="142"/>
      <c r="CB17" s="142"/>
      <c r="CC17" s="143"/>
      <c r="CD17" s="146"/>
      <c r="CE17" s="142"/>
      <c r="CF17" s="142"/>
      <c r="CG17" s="144"/>
      <c r="CH17" s="142"/>
      <c r="CI17" s="142"/>
      <c r="CJ17" s="142"/>
      <c r="CK17" s="142"/>
      <c r="CL17" s="143"/>
      <c r="CM17" s="146"/>
      <c r="CN17" s="142"/>
      <c r="CO17" s="142"/>
      <c r="CP17" s="144"/>
      <c r="CQ17" s="142"/>
      <c r="CR17" s="142"/>
      <c r="CS17" s="142"/>
      <c r="CT17" s="142"/>
      <c r="CU17" s="143"/>
      <c r="CV17" s="146"/>
      <c r="CW17" s="142"/>
      <c r="CX17" s="142"/>
      <c r="CY17" s="144"/>
      <c r="CZ17" s="142"/>
      <c r="DA17" s="142"/>
      <c r="DB17" s="142"/>
      <c r="DC17" s="142"/>
      <c r="DD17" s="143"/>
      <c r="DE17" s="148"/>
      <c r="DF17" s="149"/>
      <c r="DG17" s="150"/>
      <c r="DH17" s="149"/>
      <c r="DI17" s="150"/>
    </row>
    <row r="18" spans="1:113" ht="33" customHeight="1" thickBot="1">
      <c r="A18" s="139" t="s">
        <v>556</v>
      </c>
      <c r="B18" s="140" t="s">
        <v>46</v>
      </c>
      <c r="C18" s="141"/>
      <c r="D18" s="142"/>
      <c r="E18" s="142"/>
      <c r="F18" s="143"/>
      <c r="G18" s="142"/>
      <c r="H18" s="212">
        <f t="shared" si="7"/>
        <v>0</v>
      </c>
      <c r="I18" s="142"/>
      <c r="J18" s="142"/>
      <c r="K18" s="144"/>
      <c r="L18" s="142"/>
      <c r="M18" s="144"/>
      <c r="N18" s="210">
        <f t="shared" si="6"/>
        <v>0</v>
      </c>
      <c r="O18" s="144"/>
      <c r="P18" s="144"/>
      <c r="Q18" s="144"/>
      <c r="R18" s="145"/>
      <c r="S18" s="146"/>
      <c r="T18" s="142"/>
      <c r="U18" s="142"/>
      <c r="V18" s="144"/>
      <c r="W18" s="142"/>
      <c r="X18" s="142"/>
      <c r="Y18" s="142"/>
      <c r="Z18" s="142"/>
      <c r="AA18" s="143"/>
      <c r="AB18" s="146"/>
      <c r="AC18" s="142"/>
      <c r="AD18" s="142"/>
      <c r="AE18" s="144"/>
      <c r="AF18" s="142"/>
      <c r="AG18" s="142"/>
      <c r="AH18" s="142"/>
      <c r="AI18" s="142"/>
      <c r="AJ18" s="143"/>
      <c r="AK18" s="146"/>
      <c r="AL18" s="142"/>
      <c r="AM18" s="142"/>
      <c r="AN18" s="144"/>
      <c r="AO18" s="142"/>
      <c r="AP18" s="142"/>
      <c r="AQ18" s="142"/>
      <c r="AR18" s="142"/>
      <c r="AS18" s="143"/>
      <c r="AT18" s="146"/>
      <c r="AU18" s="142"/>
      <c r="AV18" s="142"/>
      <c r="AW18" s="144"/>
      <c r="AX18" s="142"/>
      <c r="AY18" s="142"/>
      <c r="AZ18" s="142"/>
      <c r="BA18" s="142"/>
      <c r="BB18" s="143"/>
      <c r="BC18" s="146"/>
      <c r="BD18" s="142"/>
      <c r="BE18" s="142"/>
      <c r="BF18" s="144"/>
      <c r="BG18" s="142"/>
      <c r="BH18" s="142"/>
      <c r="BI18" s="142"/>
      <c r="BJ18" s="142"/>
      <c r="BK18" s="143"/>
      <c r="BL18" s="146"/>
      <c r="BM18" s="142"/>
      <c r="BN18" s="142"/>
      <c r="BO18" s="144"/>
      <c r="BP18" s="142"/>
      <c r="BQ18" s="142"/>
      <c r="BR18" s="142"/>
      <c r="BS18" s="142"/>
      <c r="BT18" s="143"/>
      <c r="BU18" s="146"/>
      <c r="BV18" s="142"/>
      <c r="BW18" s="142"/>
      <c r="BX18" s="144"/>
      <c r="BY18" s="142"/>
      <c r="BZ18" s="142"/>
      <c r="CA18" s="142"/>
      <c r="CB18" s="142"/>
      <c r="CC18" s="143"/>
      <c r="CD18" s="146"/>
      <c r="CE18" s="142"/>
      <c r="CF18" s="142"/>
      <c r="CG18" s="144"/>
      <c r="CH18" s="142"/>
      <c r="CI18" s="142"/>
      <c r="CJ18" s="142"/>
      <c r="CK18" s="142"/>
      <c r="CL18" s="143"/>
      <c r="CM18" s="146"/>
      <c r="CN18" s="142"/>
      <c r="CO18" s="142"/>
      <c r="CP18" s="144"/>
      <c r="CQ18" s="142"/>
      <c r="CR18" s="142"/>
      <c r="CS18" s="142"/>
      <c r="CT18" s="142"/>
      <c r="CU18" s="143"/>
      <c r="CV18" s="146"/>
      <c r="CW18" s="142"/>
      <c r="CX18" s="142"/>
      <c r="CY18" s="144"/>
      <c r="CZ18" s="142"/>
      <c r="DA18" s="142"/>
      <c r="DB18" s="142"/>
      <c r="DC18" s="142"/>
      <c r="DD18" s="143"/>
      <c r="DE18" s="148"/>
      <c r="DF18" s="149"/>
      <c r="DG18" s="150"/>
      <c r="DH18" s="149"/>
      <c r="DI18" s="150"/>
    </row>
    <row r="19" spans="1:113" ht="13.5" customHeight="1" thickBot="1">
      <c r="A19" s="139" t="s">
        <v>48</v>
      </c>
      <c r="B19" s="140" t="s">
        <v>49</v>
      </c>
      <c r="C19" s="141"/>
      <c r="D19" s="142"/>
      <c r="E19" s="142">
        <v>2</v>
      </c>
      <c r="F19" s="143"/>
      <c r="G19" s="142"/>
      <c r="H19" s="212">
        <f>S19+AE19+AK19+AT19+BC19+BL19</f>
        <v>114</v>
      </c>
      <c r="I19" s="142"/>
      <c r="J19" s="142"/>
      <c r="K19" s="144"/>
      <c r="L19" s="142"/>
      <c r="M19" s="210">
        <f aca="true" t="shared" si="8" ref="M19:M24">N19+O19</f>
        <v>114</v>
      </c>
      <c r="N19" s="210">
        <f t="shared" si="6"/>
        <v>73</v>
      </c>
      <c r="O19" s="144">
        <v>41</v>
      </c>
      <c r="P19" s="144"/>
      <c r="Q19" s="144"/>
      <c r="R19" s="145"/>
      <c r="S19" s="144">
        <f>V19</f>
        <v>49</v>
      </c>
      <c r="T19" s="142"/>
      <c r="U19" s="142"/>
      <c r="V19" s="210">
        <f aca="true" t="shared" si="9" ref="V19:V24">W19+X19</f>
        <v>49</v>
      </c>
      <c r="W19" s="142">
        <v>31</v>
      </c>
      <c r="X19" s="210">
        <v>18</v>
      </c>
      <c r="Y19" s="144"/>
      <c r="Z19" s="144"/>
      <c r="AA19" s="144"/>
      <c r="AB19" s="210">
        <f aca="true" t="shared" si="10" ref="AB19:AB24">AE19</f>
        <v>65</v>
      </c>
      <c r="AC19" s="145"/>
      <c r="AD19" s="142"/>
      <c r="AE19" s="210">
        <f aca="true" t="shared" si="11" ref="AE19:AE24">AF19+AG19</f>
        <v>65</v>
      </c>
      <c r="AF19" s="147">
        <v>42</v>
      </c>
      <c r="AG19" s="147">
        <v>23</v>
      </c>
      <c r="AH19" s="142"/>
      <c r="AI19" s="142"/>
      <c r="AJ19" s="143"/>
      <c r="AK19" s="211"/>
      <c r="AL19" s="142"/>
      <c r="AM19" s="142"/>
      <c r="AN19" s="210"/>
      <c r="AO19" s="147"/>
      <c r="AP19" s="147"/>
      <c r="AQ19" s="142"/>
      <c r="AR19" s="142"/>
      <c r="AS19" s="143"/>
      <c r="AT19" s="211"/>
      <c r="AU19" s="142"/>
      <c r="AV19" s="142"/>
      <c r="AW19" s="210"/>
      <c r="AX19" s="147"/>
      <c r="AY19" s="147"/>
      <c r="AZ19" s="142"/>
      <c r="BA19" s="142"/>
      <c r="BB19" s="143"/>
      <c r="BC19" s="146"/>
      <c r="BD19" s="142"/>
      <c r="BE19" s="142"/>
      <c r="BF19" s="144"/>
      <c r="BG19" s="142"/>
      <c r="BH19" s="142"/>
      <c r="BI19" s="142"/>
      <c r="BJ19" s="142"/>
      <c r="BK19" s="143"/>
      <c r="BL19" s="146"/>
      <c r="BM19" s="142"/>
      <c r="BN19" s="142"/>
      <c r="BO19" s="144"/>
      <c r="BP19" s="142"/>
      <c r="BQ19" s="142"/>
      <c r="BR19" s="142"/>
      <c r="BS19" s="142"/>
      <c r="BT19" s="143"/>
      <c r="BU19" s="146"/>
      <c r="BV19" s="142"/>
      <c r="BW19" s="142"/>
      <c r="BX19" s="144"/>
      <c r="BY19" s="142"/>
      <c r="BZ19" s="142"/>
      <c r="CA19" s="142"/>
      <c r="CB19" s="142"/>
      <c r="CC19" s="143"/>
      <c r="CD19" s="146"/>
      <c r="CE19" s="142"/>
      <c r="CF19" s="142"/>
      <c r="CG19" s="144"/>
      <c r="CH19" s="142"/>
      <c r="CI19" s="142"/>
      <c r="CJ19" s="142"/>
      <c r="CK19" s="142"/>
      <c r="CL19" s="143"/>
      <c r="CM19" s="146"/>
      <c r="CN19" s="142"/>
      <c r="CO19" s="142"/>
      <c r="CP19" s="144"/>
      <c r="CQ19" s="142"/>
      <c r="CR19" s="142"/>
      <c r="CS19" s="142"/>
      <c r="CT19" s="142"/>
      <c r="CU19" s="143"/>
      <c r="CV19" s="146"/>
      <c r="CW19" s="142"/>
      <c r="CX19" s="142"/>
      <c r="CY19" s="144"/>
      <c r="CZ19" s="142"/>
      <c r="DA19" s="142"/>
      <c r="DB19" s="142"/>
      <c r="DC19" s="142"/>
      <c r="DD19" s="143"/>
      <c r="DE19" s="148"/>
      <c r="DF19" s="149"/>
      <c r="DG19" s="150"/>
      <c r="DH19" s="149"/>
      <c r="DI19" s="150"/>
    </row>
    <row r="20" spans="1:113" ht="15.75" customHeight="1" thickBot="1">
      <c r="A20" s="139" t="s">
        <v>51</v>
      </c>
      <c r="B20" s="140" t="s">
        <v>565</v>
      </c>
      <c r="C20" s="141"/>
      <c r="D20" s="142"/>
      <c r="E20" s="142">
        <v>6</v>
      </c>
      <c r="F20" s="143"/>
      <c r="G20" s="142"/>
      <c r="H20" s="212">
        <f>S20+AB20+AK20+AT20+BL20</f>
        <v>171</v>
      </c>
      <c r="I20" s="142"/>
      <c r="J20" s="142"/>
      <c r="K20" s="144"/>
      <c r="L20" s="142"/>
      <c r="M20" s="210">
        <f t="shared" si="8"/>
        <v>171</v>
      </c>
      <c r="N20" s="210">
        <f>W20+AF20+AO20+AX20+BG20+BP20</f>
        <v>126</v>
      </c>
      <c r="O20" s="144">
        <v>45</v>
      </c>
      <c r="P20" s="144"/>
      <c r="Q20" s="144"/>
      <c r="R20" s="145"/>
      <c r="S20" s="146"/>
      <c r="T20" s="142"/>
      <c r="U20" s="142"/>
      <c r="V20" s="210">
        <f t="shared" si="9"/>
        <v>0</v>
      </c>
      <c r="W20" s="142"/>
      <c r="X20" s="142"/>
      <c r="Y20" s="142"/>
      <c r="Z20" s="142"/>
      <c r="AA20" s="143"/>
      <c r="AB20" s="210">
        <f t="shared" si="10"/>
        <v>0</v>
      </c>
      <c r="AC20" s="142"/>
      <c r="AD20" s="142"/>
      <c r="AE20" s="210">
        <f t="shared" si="11"/>
        <v>0</v>
      </c>
      <c r="AF20" s="142"/>
      <c r="AG20" s="142"/>
      <c r="AH20" s="142"/>
      <c r="AI20" s="142"/>
      <c r="AJ20" s="143"/>
      <c r="AK20" s="146"/>
      <c r="AL20" s="142"/>
      <c r="AM20" s="142"/>
      <c r="AN20" s="144"/>
      <c r="AO20" s="142"/>
      <c r="AP20" s="142"/>
      <c r="AQ20" s="142"/>
      <c r="AR20" s="142"/>
      <c r="AS20" s="143"/>
      <c r="AT20" s="211">
        <f>AW20</f>
        <v>107</v>
      </c>
      <c r="AU20" s="142"/>
      <c r="AV20" s="142"/>
      <c r="AW20" s="210">
        <f>AX20+AY20</f>
        <v>107</v>
      </c>
      <c r="AX20" s="147">
        <v>78</v>
      </c>
      <c r="AY20" s="147">
        <v>29</v>
      </c>
      <c r="AZ20" s="142"/>
      <c r="BA20" s="142"/>
      <c r="BB20" s="143"/>
      <c r="BC20" s="146"/>
      <c r="BD20" s="142"/>
      <c r="BE20" s="142"/>
      <c r="BF20" s="144"/>
      <c r="BG20" s="142"/>
      <c r="BH20" s="142"/>
      <c r="BI20" s="142"/>
      <c r="BJ20" s="142"/>
      <c r="BK20" s="143"/>
      <c r="BL20" s="146">
        <f>BM20+BO20</f>
        <v>64</v>
      </c>
      <c r="BM20" s="142"/>
      <c r="BN20" s="142"/>
      <c r="BO20" s="144">
        <f>BP20+BQ20</f>
        <v>64</v>
      </c>
      <c r="BP20" s="142">
        <v>48</v>
      </c>
      <c r="BQ20" s="142">
        <v>16</v>
      </c>
      <c r="BR20" s="142"/>
      <c r="BS20" s="142"/>
      <c r="BT20" s="143"/>
      <c r="BU20" s="146"/>
      <c r="BV20" s="142"/>
      <c r="BW20" s="142"/>
      <c r="BX20" s="144"/>
      <c r="BY20" s="142"/>
      <c r="BZ20" s="142"/>
      <c r="CA20" s="142"/>
      <c r="CB20" s="142"/>
      <c r="CC20" s="143"/>
      <c r="CD20" s="146"/>
      <c r="CE20" s="142"/>
      <c r="CF20" s="142"/>
      <c r="CG20" s="144"/>
      <c r="CH20" s="142"/>
      <c r="CI20" s="142"/>
      <c r="CJ20" s="142"/>
      <c r="CK20" s="142"/>
      <c r="CL20" s="143"/>
      <c r="CM20" s="146"/>
      <c r="CN20" s="142"/>
      <c r="CO20" s="142"/>
      <c r="CP20" s="144"/>
      <c r="CQ20" s="142"/>
      <c r="CR20" s="142"/>
      <c r="CS20" s="142"/>
      <c r="CT20" s="142"/>
      <c r="CU20" s="143"/>
      <c r="CV20" s="146"/>
      <c r="CW20" s="142"/>
      <c r="CX20" s="142"/>
      <c r="CY20" s="144"/>
      <c r="CZ20" s="142"/>
      <c r="DA20" s="142"/>
      <c r="DB20" s="142"/>
      <c r="DC20" s="142"/>
      <c r="DD20" s="143"/>
      <c r="DE20" s="148"/>
      <c r="DF20" s="149"/>
      <c r="DG20" s="150"/>
      <c r="DH20" s="149"/>
      <c r="DI20" s="150"/>
    </row>
    <row r="21" spans="1:113" ht="13.5" customHeight="1" thickBot="1">
      <c r="A21" s="139" t="s">
        <v>54</v>
      </c>
      <c r="B21" s="140" t="s">
        <v>55</v>
      </c>
      <c r="C21" s="141"/>
      <c r="D21" s="142"/>
      <c r="E21" s="142">
        <v>1</v>
      </c>
      <c r="F21" s="143"/>
      <c r="G21" s="142"/>
      <c r="H21" s="212">
        <f t="shared" si="7"/>
        <v>36</v>
      </c>
      <c r="I21" s="142"/>
      <c r="J21" s="142"/>
      <c r="K21" s="144"/>
      <c r="L21" s="142"/>
      <c r="M21" s="210">
        <f t="shared" si="8"/>
        <v>36</v>
      </c>
      <c r="N21" s="210">
        <f t="shared" si="6"/>
        <v>19</v>
      </c>
      <c r="O21" s="144">
        <v>17</v>
      </c>
      <c r="P21" s="144"/>
      <c r="Q21" s="144"/>
      <c r="R21" s="145"/>
      <c r="S21" s="211">
        <f>V21</f>
        <v>36</v>
      </c>
      <c r="T21" s="142"/>
      <c r="U21" s="142"/>
      <c r="V21" s="210">
        <f t="shared" si="9"/>
        <v>36</v>
      </c>
      <c r="W21" s="142">
        <v>19</v>
      </c>
      <c r="X21" s="142">
        <v>17</v>
      </c>
      <c r="Y21" s="142"/>
      <c r="Z21" s="142"/>
      <c r="AA21" s="143"/>
      <c r="AB21" s="210">
        <f t="shared" si="10"/>
        <v>0</v>
      </c>
      <c r="AC21" s="142"/>
      <c r="AD21" s="142"/>
      <c r="AE21" s="210">
        <f t="shared" si="11"/>
        <v>0</v>
      </c>
      <c r="AF21" s="142"/>
      <c r="AG21" s="142"/>
      <c r="AH21" s="142"/>
      <c r="AI21" s="142"/>
      <c r="AJ21" s="143"/>
      <c r="AK21" s="146"/>
      <c r="AL21" s="142"/>
      <c r="AM21" s="142"/>
      <c r="AN21" s="144"/>
      <c r="AO21" s="147"/>
      <c r="AP21" s="147"/>
      <c r="AQ21" s="142"/>
      <c r="AR21" s="142"/>
      <c r="AS21" s="143"/>
      <c r="AT21" s="146"/>
      <c r="AU21" s="142"/>
      <c r="AV21" s="142"/>
      <c r="AW21" s="144"/>
      <c r="AX21" s="142"/>
      <c r="AY21" s="142"/>
      <c r="AZ21" s="142"/>
      <c r="BA21" s="142"/>
      <c r="BB21" s="143"/>
      <c r="BC21" s="146"/>
      <c r="BD21" s="142"/>
      <c r="BE21" s="142"/>
      <c r="BF21" s="144"/>
      <c r="BG21" s="142"/>
      <c r="BH21" s="142"/>
      <c r="BI21" s="142"/>
      <c r="BJ21" s="142"/>
      <c r="BK21" s="143"/>
      <c r="BL21" s="146"/>
      <c r="BM21" s="142"/>
      <c r="BN21" s="142"/>
      <c r="BO21" s="144"/>
      <c r="BP21" s="142"/>
      <c r="BQ21" s="142"/>
      <c r="BR21" s="142"/>
      <c r="BS21" s="142"/>
      <c r="BT21" s="143"/>
      <c r="BU21" s="146"/>
      <c r="BV21" s="142"/>
      <c r="BW21" s="142"/>
      <c r="BX21" s="144"/>
      <c r="BY21" s="142"/>
      <c r="BZ21" s="142"/>
      <c r="CA21" s="142"/>
      <c r="CB21" s="142"/>
      <c r="CC21" s="143"/>
      <c r="CD21" s="146"/>
      <c r="CE21" s="142"/>
      <c r="CF21" s="142"/>
      <c r="CG21" s="144"/>
      <c r="CH21" s="142"/>
      <c r="CI21" s="142"/>
      <c r="CJ21" s="142"/>
      <c r="CK21" s="142"/>
      <c r="CL21" s="143"/>
      <c r="CM21" s="146"/>
      <c r="CN21" s="142"/>
      <c r="CO21" s="142"/>
      <c r="CP21" s="144"/>
      <c r="CQ21" s="142"/>
      <c r="CR21" s="142"/>
      <c r="CS21" s="142"/>
      <c r="CT21" s="142"/>
      <c r="CU21" s="143"/>
      <c r="CV21" s="146"/>
      <c r="CW21" s="142"/>
      <c r="CX21" s="142"/>
      <c r="CY21" s="144"/>
      <c r="CZ21" s="142"/>
      <c r="DA21" s="142"/>
      <c r="DB21" s="142"/>
      <c r="DC21" s="142"/>
      <c r="DD21" s="143"/>
      <c r="DE21" s="148"/>
      <c r="DF21" s="149"/>
      <c r="DG21" s="150"/>
      <c r="DH21" s="149"/>
      <c r="DI21" s="150"/>
    </row>
    <row r="22" spans="1:113" ht="13.5" customHeight="1" thickBot="1">
      <c r="A22" s="139" t="s">
        <v>57</v>
      </c>
      <c r="B22" s="140" t="s">
        <v>58</v>
      </c>
      <c r="C22" s="141"/>
      <c r="D22" s="142"/>
      <c r="E22" s="142">
        <v>2</v>
      </c>
      <c r="F22" s="143"/>
      <c r="G22" s="142"/>
      <c r="H22" s="212">
        <f>S22+AB22+AK22+AT22+BL22</f>
        <v>72</v>
      </c>
      <c r="I22" s="142"/>
      <c r="J22" s="142"/>
      <c r="K22" s="144"/>
      <c r="L22" s="142"/>
      <c r="M22" s="210">
        <f t="shared" si="8"/>
        <v>72</v>
      </c>
      <c r="N22" s="210">
        <f t="shared" si="6"/>
        <v>40</v>
      </c>
      <c r="O22" s="144">
        <v>32</v>
      </c>
      <c r="P22" s="144"/>
      <c r="Q22" s="144"/>
      <c r="R22" s="145"/>
      <c r="S22" s="211">
        <f>V22</f>
        <v>26</v>
      </c>
      <c r="T22" s="142"/>
      <c r="U22" s="142"/>
      <c r="V22" s="210">
        <f t="shared" si="9"/>
        <v>26</v>
      </c>
      <c r="W22" s="147">
        <v>17</v>
      </c>
      <c r="X22" s="147">
        <v>9</v>
      </c>
      <c r="Y22" s="142"/>
      <c r="Z22" s="142"/>
      <c r="AA22" s="143"/>
      <c r="AB22" s="210">
        <f t="shared" si="10"/>
        <v>46</v>
      </c>
      <c r="AC22" s="142"/>
      <c r="AD22" s="142"/>
      <c r="AE22" s="210">
        <f t="shared" si="11"/>
        <v>46</v>
      </c>
      <c r="AF22" s="147">
        <v>23</v>
      </c>
      <c r="AG22" s="147">
        <v>23</v>
      </c>
      <c r="AH22" s="142"/>
      <c r="AI22" s="142"/>
      <c r="AJ22" s="143"/>
      <c r="AK22" s="146"/>
      <c r="AL22" s="142"/>
      <c r="AM22" s="142"/>
      <c r="AN22" s="144"/>
      <c r="AO22" s="142"/>
      <c r="AP22" s="142"/>
      <c r="AQ22" s="142"/>
      <c r="AR22" s="142"/>
      <c r="AS22" s="143"/>
      <c r="AT22" s="146"/>
      <c r="AU22" s="142"/>
      <c r="AV22" s="142"/>
      <c r="AW22" s="144"/>
      <c r="AX22" s="142"/>
      <c r="AY22" s="142"/>
      <c r="AZ22" s="142"/>
      <c r="BA22" s="142"/>
      <c r="BB22" s="143"/>
      <c r="BC22" s="146"/>
      <c r="BD22" s="142"/>
      <c r="BE22" s="142"/>
      <c r="BF22" s="144"/>
      <c r="BG22" s="142"/>
      <c r="BH22" s="142"/>
      <c r="BI22" s="142"/>
      <c r="BJ22" s="142"/>
      <c r="BK22" s="143"/>
      <c r="BL22" s="146"/>
      <c r="BM22" s="142"/>
      <c r="BN22" s="142"/>
      <c r="BO22" s="144"/>
      <c r="BP22" s="142"/>
      <c r="BQ22" s="142"/>
      <c r="BR22" s="142"/>
      <c r="BS22" s="142"/>
      <c r="BT22" s="143"/>
      <c r="BU22" s="146"/>
      <c r="BV22" s="142"/>
      <c r="BW22" s="142"/>
      <c r="BX22" s="144"/>
      <c r="BY22" s="142"/>
      <c r="BZ22" s="142"/>
      <c r="CA22" s="142"/>
      <c r="CB22" s="142"/>
      <c r="CC22" s="143"/>
      <c r="CD22" s="146"/>
      <c r="CE22" s="142"/>
      <c r="CF22" s="142"/>
      <c r="CG22" s="144"/>
      <c r="CH22" s="142"/>
      <c r="CI22" s="142"/>
      <c r="CJ22" s="142"/>
      <c r="CK22" s="142"/>
      <c r="CL22" s="143"/>
      <c r="CM22" s="146"/>
      <c r="CN22" s="142"/>
      <c r="CO22" s="142"/>
      <c r="CP22" s="144"/>
      <c r="CQ22" s="142"/>
      <c r="CR22" s="142"/>
      <c r="CS22" s="142"/>
      <c r="CT22" s="142"/>
      <c r="CU22" s="143"/>
      <c r="CV22" s="146"/>
      <c r="CW22" s="142"/>
      <c r="CX22" s="142"/>
      <c r="CY22" s="144"/>
      <c r="CZ22" s="142"/>
      <c r="DA22" s="142"/>
      <c r="DB22" s="142"/>
      <c r="DC22" s="142"/>
      <c r="DD22" s="143"/>
      <c r="DE22" s="148"/>
      <c r="DF22" s="149"/>
      <c r="DG22" s="150"/>
      <c r="DH22" s="149"/>
      <c r="DI22" s="150"/>
    </row>
    <row r="23" spans="1:113" ht="13.5" customHeight="1" thickBot="1">
      <c r="A23" s="139" t="s">
        <v>60</v>
      </c>
      <c r="B23" s="140" t="s">
        <v>564</v>
      </c>
      <c r="C23" s="141"/>
      <c r="D23" s="142"/>
      <c r="E23" s="142">
        <v>3</v>
      </c>
      <c r="F23" s="143"/>
      <c r="G23" s="142"/>
      <c r="H23" s="212">
        <f t="shared" si="7"/>
        <v>36</v>
      </c>
      <c r="I23" s="142"/>
      <c r="J23" s="142"/>
      <c r="K23" s="144"/>
      <c r="L23" s="142"/>
      <c r="M23" s="210">
        <f t="shared" si="8"/>
        <v>36</v>
      </c>
      <c r="N23" s="210">
        <f t="shared" si="6"/>
        <v>19</v>
      </c>
      <c r="O23" s="144">
        <v>17</v>
      </c>
      <c r="P23" s="144"/>
      <c r="Q23" s="144"/>
      <c r="R23" s="145"/>
      <c r="S23" s="211">
        <f>V23</f>
        <v>0</v>
      </c>
      <c r="T23" s="142"/>
      <c r="U23" s="142"/>
      <c r="V23" s="210">
        <f t="shared" si="9"/>
        <v>0</v>
      </c>
      <c r="W23" s="147"/>
      <c r="X23" s="147"/>
      <c r="Y23" s="142"/>
      <c r="Z23" s="142"/>
      <c r="AA23" s="143"/>
      <c r="AB23" s="210">
        <f t="shared" si="10"/>
        <v>0</v>
      </c>
      <c r="AC23" s="142"/>
      <c r="AD23" s="142"/>
      <c r="AE23" s="210">
        <f t="shared" si="11"/>
        <v>0</v>
      </c>
      <c r="AF23" s="142"/>
      <c r="AG23" s="142"/>
      <c r="AH23" s="142"/>
      <c r="AI23" s="142"/>
      <c r="AJ23" s="143"/>
      <c r="AK23" s="146">
        <f>AN23</f>
        <v>36</v>
      </c>
      <c r="AL23" s="142"/>
      <c r="AM23" s="142"/>
      <c r="AN23" s="144">
        <v>36</v>
      </c>
      <c r="AO23" s="142">
        <v>19</v>
      </c>
      <c r="AP23" s="142">
        <v>17</v>
      </c>
      <c r="AQ23" s="142"/>
      <c r="AR23" s="142"/>
      <c r="AS23" s="143"/>
      <c r="AT23" s="146"/>
      <c r="AU23" s="142"/>
      <c r="AV23" s="142"/>
      <c r="AW23" s="144"/>
      <c r="AX23" s="147"/>
      <c r="AY23" s="147"/>
      <c r="AZ23" s="142"/>
      <c r="BA23" s="142"/>
      <c r="BB23" s="143"/>
      <c r="BC23" s="146"/>
      <c r="BD23" s="142"/>
      <c r="BE23" s="142"/>
      <c r="BF23" s="144"/>
      <c r="BG23" s="142"/>
      <c r="BH23" s="142"/>
      <c r="BI23" s="142"/>
      <c r="BJ23" s="142"/>
      <c r="BK23" s="143"/>
      <c r="BL23" s="146"/>
      <c r="BM23" s="142"/>
      <c r="BN23" s="142"/>
      <c r="BO23" s="144"/>
      <c r="BP23" s="142"/>
      <c r="BQ23" s="142"/>
      <c r="BR23" s="142"/>
      <c r="BS23" s="142"/>
      <c r="BT23" s="143"/>
      <c r="BU23" s="146"/>
      <c r="BV23" s="142"/>
      <c r="BW23" s="142"/>
      <c r="BX23" s="144"/>
      <c r="BY23" s="142"/>
      <c r="BZ23" s="142"/>
      <c r="CA23" s="142"/>
      <c r="CB23" s="142"/>
      <c r="CC23" s="143"/>
      <c r="CD23" s="146"/>
      <c r="CE23" s="142"/>
      <c r="CF23" s="142"/>
      <c r="CG23" s="144"/>
      <c r="CH23" s="142"/>
      <c r="CI23" s="142"/>
      <c r="CJ23" s="142"/>
      <c r="CK23" s="142"/>
      <c r="CL23" s="143"/>
      <c r="CM23" s="146"/>
      <c r="CN23" s="142"/>
      <c r="CO23" s="142"/>
      <c r="CP23" s="144"/>
      <c r="CQ23" s="142"/>
      <c r="CR23" s="142"/>
      <c r="CS23" s="142"/>
      <c r="CT23" s="142"/>
      <c r="CU23" s="143"/>
      <c r="CV23" s="146"/>
      <c r="CW23" s="142"/>
      <c r="CX23" s="142"/>
      <c r="CY23" s="144"/>
      <c r="CZ23" s="142"/>
      <c r="DA23" s="142"/>
      <c r="DB23" s="142"/>
      <c r="DC23" s="142"/>
      <c r="DD23" s="143"/>
      <c r="DE23" s="148"/>
      <c r="DF23" s="149"/>
      <c r="DG23" s="150"/>
      <c r="DH23" s="149"/>
      <c r="DI23" s="150"/>
    </row>
    <row r="24" spans="1:113" ht="22.5" customHeight="1" thickBot="1">
      <c r="A24" s="139" t="s">
        <v>557</v>
      </c>
      <c r="B24" s="151" t="s">
        <v>580</v>
      </c>
      <c r="C24" s="141"/>
      <c r="D24" s="142"/>
      <c r="E24" s="142">
        <v>4</v>
      </c>
      <c r="F24" s="143"/>
      <c r="G24" s="142"/>
      <c r="H24" s="212">
        <f>S24+AB24+AK24+AT24</f>
        <v>171</v>
      </c>
      <c r="I24" s="142"/>
      <c r="J24" s="142"/>
      <c r="K24" s="144"/>
      <c r="L24" s="142"/>
      <c r="M24" s="210">
        <f t="shared" si="8"/>
        <v>171</v>
      </c>
      <c r="N24" s="210">
        <f t="shared" si="6"/>
        <v>0</v>
      </c>
      <c r="O24" s="144">
        <v>171</v>
      </c>
      <c r="P24" s="144"/>
      <c r="Q24" s="144"/>
      <c r="R24" s="145"/>
      <c r="S24" s="211">
        <f>V24</f>
        <v>48</v>
      </c>
      <c r="T24" s="142"/>
      <c r="U24" s="142"/>
      <c r="V24" s="210">
        <f t="shared" si="9"/>
        <v>48</v>
      </c>
      <c r="W24" s="142"/>
      <c r="X24" s="147">
        <v>48</v>
      </c>
      <c r="Y24" s="142"/>
      <c r="Z24" s="142"/>
      <c r="AA24" s="143"/>
      <c r="AB24" s="210">
        <f t="shared" si="10"/>
        <v>37</v>
      </c>
      <c r="AC24" s="142"/>
      <c r="AD24" s="142"/>
      <c r="AE24" s="210">
        <f t="shared" si="11"/>
        <v>37</v>
      </c>
      <c r="AF24" s="142"/>
      <c r="AG24" s="147">
        <v>37</v>
      </c>
      <c r="AH24" s="142"/>
      <c r="AI24" s="142"/>
      <c r="AJ24" s="143"/>
      <c r="AK24" s="146">
        <f>AN24</f>
        <v>35</v>
      </c>
      <c r="AL24" s="142"/>
      <c r="AM24" s="142"/>
      <c r="AN24" s="144">
        <v>35</v>
      </c>
      <c r="AO24" s="142"/>
      <c r="AP24" s="147">
        <v>35</v>
      </c>
      <c r="AQ24" s="142"/>
      <c r="AR24" s="142"/>
      <c r="AS24" s="143"/>
      <c r="AT24" s="146">
        <f>AW24</f>
        <v>51</v>
      </c>
      <c r="AU24" s="142"/>
      <c r="AV24" s="142"/>
      <c r="AW24" s="144">
        <v>51</v>
      </c>
      <c r="AX24" s="142"/>
      <c r="AY24" s="147">
        <v>51</v>
      </c>
      <c r="AZ24" s="142"/>
      <c r="BA24" s="142"/>
      <c r="BB24" s="143"/>
      <c r="BC24" s="146"/>
      <c r="BD24" s="142"/>
      <c r="BE24" s="142"/>
      <c r="BF24" s="144"/>
      <c r="BG24" s="142"/>
      <c r="BH24" s="142"/>
      <c r="BI24" s="142"/>
      <c r="BJ24" s="142"/>
      <c r="BK24" s="143"/>
      <c r="BL24" s="146"/>
      <c r="BM24" s="142"/>
      <c r="BN24" s="142"/>
      <c r="BO24" s="144"/>
      <c r="BP24" s="142"/>
      <c r="BQ24" s="142"/>
      <c r="BR24" s="142"/>
      <c r="BS24" s="142"/>
      <c r="BT24" s="143"/>
      <c r="BU24" s="146"/>
      <c r="BV24" s="142"/>
      <c r="BW24" s="142"/>
      <c r="BX24" s="144"/>
      <c r="BY24" s="142"/>
      <c r="BZ24" s="142"/>
      <c r="CA24" s="142"/>
      <c r="CB24" s="142"/>
      <c r="CC24" s="143"/>
      <c r="CD24" s="146"/>
      <c r="CE24" s="142"/>
      <c r="CF24" s="142"/>
      <c r="CG24" s="144"/>
      <c r="CH24" s="142"/>
      <c r="CI24" s="142"/>
      <c r="CJ24" s="142"/>
      <c r="CK24" s="142"/>
      <c r="CL24" s="143"/>
      <c r="CM24" s="146"/>
      <c r="CN24" s="142"/>
      <c r="CO24" s="142"/>
      <c r="CP24" s="144"/>
      <c r="CQ24" s="142"/>
      <c r="CR24" s="142"/>
      <c r="CS24" s="142"/>
      <c r="CT24" s="142"/>
      <c r="CU24" s="143"/>
      <c r="CV24" s="146"/>
      <c r="CW24" s="142"/>
      <c r="CX24" s="142"/>
      <c r="CY24" s="144"/>
      <c r="CZ24" s="142"/>
      <c r="DA24" s="142"/>
      <c r="DB24" s="142"/>
      <c r="DC24" s="142"/>
      <c r="DD24" s="143"/>
      <c r="DE24" s="148"/>
      <c r="DF24" s="149"/>
      <c r="DG24" s="150"/>
      <c r="DH24" s="149"/>
      <c r="DI24" s="150"/>
    </row>
    <row r="25" spans="1:113" ht="12" customHeight="1" thickBot="1">
      <c r="A25" s="128"/>
      <c r="B25" s="208" t="s">
        <v>578</v>
      </c>
      <c r="C25" s="209"/>
      <c r="D25" s="209"/>
      <c r="E25" s="209"/>
      <c r="F25" s="209"/>
      <c r="G25" s="209"/>
      <c r="H25" s="210">
        <f>AJ25+BB25</f>
        <v>0</v>
      </c>
      <c r="I25" s="209"/>
      <c r="J25" s="209"/>
      <c r="K25" s="209"/>
      <c r="L25" s="209"/>
      <c r="M25" s="209"/>
      <c r="N25" s="210">
        <f t="shared" si="6"/>
        <v>0</v>
      </c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</row>
    <row r="26" spans="1:113" ht="13.5" customHeight="1" thickBot="1">
      <c r="A26" s="131" t="s">
        <v>62</v>
      </c>
      <c r="B26" s="204" t="s">
        <v>63</v>
      </c>
      <c r="C26" s="205">
        <v>2</v>
      </c>
      <c r="D26" s="206"/>
      <c r="E26" s="206">
        <v>1</v>
      </c>
      <c r="F26" s="207"/>
      <c r="G26" s="206"/>
      <c r="H26" s="235">
        <f>S26+AB26+AK26+AT26</f>
        <v>573</v>
      </c>
      <c r="I26" s="206">
        <f>I27+I28+I29+I30+I31+I33+I34+I35+I37+I39</f>
        <v>0</v>
      </c>
      <c r="J26" s="206">
        <f>J27+J28+J29+J30+J31+J33+J34+J35+J37+J39</f>
        <v>0</v>
      </c>
      <c r="K26" s="206">
        <f>K27+K28+K29+K30+K31+K33+K34+K35+K37+K39</f>
        <v>0</v>
      </c>
      <c r="L26" s="206">
        <f>L27+L28+L29+L30+L31+L33+L34+L35+L37+L39</f>
        <v>0</v>
      </c>
      <c r="M26" s="235">
        <f aca="true" t="shared" si="12" ref="M26:R26">M27+M28+M29+M30</f>
        <v>573</v>
      </c>
      <c r="N26" s="206">
        <f t="shared" si="12"/>
        <v>324</v>
      </c>
      <c r="O26" s="206">
        <f t="shared" si="12"/>
        <v>249</v>
      </c>
      <c r="P26" s="206">
        <f t="shared" si="12"/>
        <v>0</v>
      </c>
      <c r="Q26" s="206">
        <f t="shared" si="12"/>
        <v>0</v>
      </c>
      <c r="R26" s="206">
        <f t="shared" si="12"/>
        <v>0</v>
      </c>
      <c r="S26" s="234">
        <f>V26</f>
        <v>147</v>
      </c>
      <c r="T26" s="206"/>
      <c r="U26" s="206"/>
      <c r="V26" s="206">
        <f>W26+X26</f>
        <v>147</v>
      </c>
      <c r="W26" s="206">
        <f>W27+W28+W29+W30+W31+W33+W34+W35+W36+W37+W38</f>
        <v>84</v>
      </c>
      <c r="X26" s="206">
        <f>X27+X28+X29+X30+X31+X33+X34+X35+X36+X37+X38</f>
        <v>63</v>
      </c>
      <c r="Y26" s="206"/>
      <c r="Z26" s="206"/>
      <c r="AA26" s="207"/>
      <c r="AB26" s="234">
        <f>AE26</f>
        <v>218</v>
      </c>
      <c r="AC26" s="206"/>
      <c r="AD26" s="206"/>
      <c r="AE26" s="206">
        <f>AF26+AG26</f>
        <v>218</v>
      </c>
      <c r="AF26" s="206">
        <f>AF27+AF28+AF29+AF30+AF31+AF33+AF34+AF35+AF36+AF37+AF38</f>
        <v>109</v>
      </c>
      <c r="AG26" s="206">
        <f>AG27+AG28+AG29+AG30+AG31+AG33+AG34+AG35+AG36+AG37+AG38</f>
        <v>109</v>
      </c>
      <c r="AH26" s="206"/>
      <c r="AI26" s="206"/>
      <c r="AJ26" s="207"/>
      <c r="AK26" s="231">
        <f>AN26</f>
        <v>53</v>
      </c>
      <c r="AL26" s="131"/>
      <c r="AM26" s="131"/>
      <c r="AN26" s="131">
        <f>AO26+AP26</f>
        <v>53</v>
      </c>
      <c r="AO26" s="131">
        <f>AO27+AO28+AO29+AO30+AO31+AO33+AO34+AO35+AO36+AO37+AO38</f>
        <v>33</v>
      </c>
      <c r="AP26" s="131">
        <f>AP27+AP28+AP29+AP30+AP31+AP33+AP34+AP35+AP36+AP37+AP38</f>
        <v>20</v>
      </c>
      <c r="AQ26" s="131"/>
      <c r="AR26" s="131"/>
      <c r="AS26" s="134"/>
      <c r="AT26" s="231">
        <f aca="true" t="shared" si="13" ref="AT26:AY26">AT27+AT29+AT28+AT30</f>
        <v>155</v>
      </c>
      <c r="AU26" s="133">
        <f t="shared" si="13"/>
        <v>0</v>
      </c>
      <c r="AV26" s="133">
        <f t="shared" si="13"/>
        <v>0</v>
      </c>
      <c r="AW26" s="133">
        <f t="shared" si="13"/>
        <v>155</v>
      </c>
      <c r="AX26" s="133">
        <f t="shared" si="13"/>
        <v>98</v>
      </c>
      <c r="AY26" s="133">
        <f t="shared" si="13"/>
        <v>57</v>
      </c>
      <c r="AZ26" s="131"/>
      <c r="BA26" s="131"/>
      <c r="BB26" s="134"/>
      <c r="BC26" s="133"/>
      <c r="BD26" s="131"/>
      <c r="BE26" s="131"/>
      <c r="BF26" s="131"/>
      <c r="BG26" s="131"/>
      <c r="BH26" s="131"/>
      <c r="BI26" s="131"/>
      <c r="BJ26" s="131"/>
      <c r="BK26" s="134"/>
      <c r="BL26" s="133"/>
      <c r="BM26" s="131"/>
      <c r="BN26" s="131"/>
      <c r="BO26" s="131"/>
      <c r="BP26" s="131"/>
      <c r="BQ26" s="131"/>
      <c r="BR26" s="131"/>
      <c r="BS26" s="131"/>
      <c r="BT26" s="134"/>
      <c r="BU26" s="133"/>
      <c r="BV26" s="131"/>
      <c r="BW26" s="131"/>
      <c r="BX26" s="131"/>
      <c r="BY26" s="131"/>
      <c r="BZ26" s="131"/>
      <c r="CA26" s="131"/>
      <c r="CB26" s="131"/>
      <c r="CC26" s="134"/>
      <c r="CD26" s="133"/>
      <c r="CE26" s="131"/>
      <c r="CF26" s="131"/>
      <c r="CG26" s="131"/>
      <c r="CH26" s="131"/>
      <c r="CI26" s="131"/>
      <c r="CJ26" s="131"/>
      <c r="CK26" s="131"/>
      <c r="CL26" s="134"/>
      <c r="CM26" s="133"/>
      <c r="CN26" s="131"/>
      <c r="CO26" s="131"/>
      <c r="CP26" s="131"/>
      <c r="CQ26" s="131"/>
      <c r="CR26" s="131"/>
      <c r="CS26" s="131"/>
      <c r="CT26" s="131"/>
      <c r="CU26" s="134"/>
      <c r="CV26" s="133"/>
      <c r="CW26" s="131"/>
      <c r="CX26" s="131"/>
      <c r="CY26" s="131"/>
      <c r="CZ26" s="131"/>
      <c r="DA26" s="131"/>
      <c r="DB26" s="131"/>
      <c r="DC26" s="131"/>
      <c r="DD26" s="134"/>
      <c r="DE26" s="135"/>
      <c r="DF26" s="136"/>
      <c r="DG26" s="137"/>
      <c r="DH26" s="136"/>
      <c r="DI26" s="137"/>
    </row>
    <row r="27" spans="1:113" ht="18" customHeight="1">
      <c r="A27" s="139" t="s">
        <v>65</v>
      </c>
      <c r="B27" s="140" t="s">
        <v>563</v>
      </c>
      <c r="C27" s="141">
        <v>4</v>
      </c>
      <c r="D27" s="142"/>
      <c r="E27" s="142"/>
      <c r="F27" s="143"/>
      <c r="G27" s="142"/>
      <c r="H27" s="144">
        <f>S27+AB27+AK27+AT27+BL27</f>
        <v>249</v>
      </c>
      <c r="I27" s="142"/>
      <c r="J27" s="142"/>
      <c r="K27" s="144"/>
      <c r="L27" s="142"/>
      <c r="M27" s="144">
        <f>S27+AB27+AK27+AT27</f>
        <v>249</v>
      </c>
      <c r="N27" s="144">
        <f>W27+AF27+AO27+AX27+BG27+BP27</f>
        <v>153</v>
      </c>
      <c r="O27" s="144">
        <f>X27+AG27+AP27+AY27+BH27+BQ27</f>
        <v>96</v>
      </c>
      <c r="P27" s="144"/>
      <c r="Q27" s="144"/>
      <c r="R27" s="145"/>
      <c r="S27" s="146">
        <f>V27</f>
        <v>45</v>
      </c>
      <c r="T27" s="142"/>
      <c r="U27" s="142"/>
      <c r="V27" s="144">
        <f>W27+X27</f>
        <v>45</v>
      </c>
      <c r="W27" s="147">
        <v>33</v>
      </c>
      <c r="X27" s="147">
        <v>12</v>
      </c>
      <c r="Y27" s="142"/>
      <c r="Z27" s="142"/>
      <c r="AA27" s="143"/>
      <c r="AB27" s="146">
        <f>AE27</f>
        <v>86</v>
      </c>
      <c r="AC27" s="142"/>
      <c r="AD27" s="142"/>
      <c r="AE27" s="144">
        <f>AF27+AG27</f>
        <v>86</v>
      </c>
      <c r="AF27" s="147">
        <v>40</v>
      </c>
      <c r="AG27" s="147">
        <v>46</v>
      </c>
      <c r="AH27" s="142"/>
      <c r="AI27" s="142"/>
      <c r="AJ27" s="143"/>
      <c r="AK27" s="146">
        <f>AN27</f>
        <v>33</v>
      </c>
      <c r="AL27" s="142"/>
      <c r="AM27" s="142"/>
      <c r="AN27" s="144">
        <f>AO27+AP27</f>
        <v>33</v>
      </c>
      <c r="AO27" s="147">
        <v>23</v>
      </c>
      <c r="AP27" s="147">
        <v>10</v>
      </c>
      <c r="AQ27" s="142"/>
      <c r="AR27" s="142"/>
      <c r="AS27" s="143"/>
      <c r="AT27" s="146">
        <f>AW27</f>
        <v>85</v>
      </c>
      <c r="AU27" s="142"/>
      <c r="AV27" s="142"/>
      <c r="AW27" s="144">
        <f>AX27+AY27</f>
        <v>85</v>
      </c>
      <c r="AX27" s="147">
        <v>57</v>
      </c>
      <c r="AY27" s="147">
        <v>28</v>
      </c>
      <c r="AZ27" s="142"/>
      <c r="BA27" s="142"/>
      <c r="BB27" s="143"/>
      <c r="BC27" s="146"/>
      <c r="BD27" s="142"/>
      <c r="BE27" s="142"/>
      <c r="BF27" s="144"/>
      <c r="BG27" s="142"/>
      <c r="BH27" s="142"/>
      <c r="BI27" s="142"/>
      <c r="BJ27" s="142"/>
      <c r="BK27" s="143"/>
      <c r="BL27" s="146"/>
      <c r="BM27" s="142"/>
      <c r="BN27" s="142"/>
      <c r="BO27" s="144"/>
      <c r="BP27" s="142"/>
      <c r="BQ27" s="142"/>
      <c r="BR27" s="142"/>
      <c r="BS27" s="142"/>
      <c r="BT27" s="143"/>
      <c r="BU27" s="146"/>
      <c r="BV27" s="142"/>
      <c r="BW27" s="142"/>
      <c r="BX27" s="144"/>
      <c r="BY27" s="142"/>
      <c r="BZ27" s="142"/>
      <c r="CA27" s="142"/>
      <c r="CB27" s="142"/>
      <c r="CC27" s="143"/>
      <c r="CD27" s="146"/>
      <c r="CE27" s="142"/>
      <c r="CF27" s="142"/>
      <c r="CG27" s="144"/>
      <c r="CH27" s="142"/>
      <c r="CI27" s="142"/>
      <c r="CJ27" s="142"/>
      <c r="CK27" s="142"/>
      <c r="CL27" s="143"/>
      <c r="CM27" s="146"/>
      <c r="CN27" s="142"/>
      <c r="CO27" s="142"/>
      <c r="CP27" s="144"/>
      <c r="CQ27" s="142"/>
      <c r="CR27" s="142"/>
      <c r="CS27" s="142"/>
      <c r="CT27" s="142"/>
      <c r="CU27" s="143"/>
      <c r="CV27" s="146"/>
      <c r="CW27" s="142"/>
      <c r="CX27" s="142"/>
      <c r="CY27" s="144"/>
      <c r="CZ27" s="142"/>
      <c r="DA27" s="142"/>
      <c r="DB27" s="142"/>
      <c r="DC27" s="142"/>
      <c r="DD27" s="143"/>
      <c r="DE27" s="148"/>
      <c r="DF27" s="149"/>
      <c r="DG27" s="150"/>
      <c r="DH27" s="149"/>
      <c r="DI27" s="150"/>
    </row>
    <row r="28" spans="1:113" ht="17.25" customHeight="1">
      <c r="A28" s="139" t="s">
        <v>68</v>
      </c>
      <c r="B28" s="140" t="s">
        <v>69</v>
      </c>
      <c r="C28" s="141"/>
      <c r="D28" s="142"/>
      <c r="E28" s="142">
        <v>2</v>
      </c>
      <c r="F28" s="143"/>
      <c r="G28" s="142"/>
      <c r="H28" s="144">
        <f>S28+AB28+AK28+AT28+BL28</f>
        <v>108</v>
      </c>
      <c r="I28" s="142"/>
      <c r="J28" s="142"/>
      <c r="K28" s="144"/>
      <c r="L28" s="142"/>
      <c r="M28" s="144">
        <v>108</v>
      </c>
      <c r="N28" s="144">
        <v>40</v>
      </c>
      <c r="O28" s="144">
        <v>68</v>
      </c>
      <c r="P28" s="144"/>
      <c r="Q28" s="144"/>
      <c r="R28" s="145"/>
      <c r="S28" s="146">
        <f>V28</f>
        <v>51</v>
      </c>
      <c r="T28" s="142"/>
      <c r="U28" s="142"/>
      <c r="V28" s="144">
        <f>W28+X28</f>
        <v>51</v>
      </c>
      <c r="W28" s="147">
        <v>17</v>
      </c>
      <c r="X28" s="147">
        <v>34</v>
      </c>
      <c r="Y28" s="142"/>
      <c r="Z28" s="142"/>
      <c r="AA28" s="143"/>
      <c r="AB28" s="146">
        <f>AE28</f>
        <v>57</v>
      </c>
      <c r="AC28" s="142"/>
      <c r="AD28" s="142"/>
      <c r="AE28" s="144">
        <f>AF28+AG28</f>
        <v>57</v>
      </c>
      <c r="AF28" s="147">
        <v>23</v>
      </c>
      <c r="AG28" s="147">
        <v>34</v>
      </c>
      <c r="AH28" s="142"/>
      <c r="AI28" s="142"/>
      <c r="AJ28" s="143"/>
      <c r="AK28" s="146">
        <f>AN28</f>
        <v>0</v>
      </c>
      <c r="AL28" s="142"/>
      <c r="AM28" s="142"/>
      <c r="AN28" s="144">
        <f>AO28+AP28</f>
        <v>0</v>
      </c>
      <c r="AO28" s="142"/>
      <c r="AP28" s="142"/>
      <c r="AQ28" s="142"/>
      <c r="AR28" s="142"/>
      <c r="AS28" s="143"/>
      <c r="AT28" s="146">
        <f>AW28</f>
        <v>0</v>
      </c>
      <c r="AU28" s="142"/>
      <c r="AV28" s="142"/>
      <c r="AW28" s="144">
        <f>AX28+AY28</f>
        <v>0</v>
      </c>
      <c r="AX28" s="142"/>
      <c r="AY28" s="142"/>
      <c r="AZ28" s="142"/>
      <c r="BA28" s="142"/>
      <c r="BB28" s="143"/>
      <c r="BC28" s="146"/>
      <c r="BD28" s="142"/>
      <c r="BE28" s="142"/>
      <c r="BF28" s="144"/>
      <c r="BG28" s="142"/>
      <c r="BH28" s="142"/>
      <c r="BI28" s="142"/>
      <c r="BJ28" s="142"/>
      <c r="BK28" s="143"/>
      <c r="BL28" s="146"/>
      <c r="BM28" s="142"/>
      <c r="BN28" s="142"/>
      <c r="BO28" s="144"/>
      <c r="BP28" s="142"/>
      <c r="BQ28" s="142"/>
      <c r="BR28" s="142"/>
      <c r="BS28" s="142"/>
      <c r="BT28" s="143"/>
      <c r="BU28" s="146"/>
      <c r="BV28" s="142"/>
      <c r="BW28" s="142"/>
      <c r="BX28" s="144"/>
      <c r="BY28" s="142"/>
      <c r="BZ28" s="142"/>
      <c r="CA28" s="142"/>
      <c r="CB28" s="142"/>
      <c r="CC28" s="143"/>
      <c r="CD28" s="146"/>
      <c r="CE28" s="142"/>
      <c r="CF28" s="142"/>
      <c r="CG28" s="144"/>
      <c r="CH28" s="142"/>
      <c r="CI28" s="142"/>
      <c r="CJ28" s="142"/>
      <c r="CK28" s="142"/>
      <c r="CL28" s="143"/>
      <c r="CM28" s="146"/>
      <c r="CN28" s="142"/>
      <c r="CO28" s="142"/>
      <c r="CP28" s="144"/>
      <c r="CQ28" s="142"/>
      <c r="CR28" s="142"/>
      <c r="CS28" s="142"/>
      <c r="CT28" s="142"/>
      <c r="CU28" s="143"/>
      <c r="CV28" s="146"/>
      <c r="CW28" s="142"/>
      <c r="CX28" s="142"/>
      <c r="CY28" s="144"/>
      <c r="CZ28" s="142"/>
      <c r="DA28" s="142"/>
      <c r="DB28" s="142"/>
      <c r="DC28" s="142"/>
      <c r="DD28" s="143"/>
      <c r="DE28" s="148"/>
      <c r="DF28" s="149"/>
      <c r="DG28" s="150"/>
      <c r="DH28" s="149"/>
      <c r="DI28" s="150"/>
    </row>
    <row r="29" spans="1:113" ht="13.5" customHeight="1">
      <c r="A29" s="139" t="s">
        <v>71</v>
      </c>
      <c r="B29" s="140" t="s">
        <v>72</v>
      </c>
      <c r="C29" s="141">
        <v>4</v>
      </c>
      <c r="D29" s="142"/>
      <c r="E29" s="142"/>
      <c r="F29" s="143"/>
      <c r="G29" s="142"/>
      <c r="H29" s="144">
        <f>S29+AB29+AK29+AT29+BL29</f>
        <v>180</v>
      </c>
      <c r="I29" s="142"/>
      <c r="J29" s="142"/>
      <c r="K29" s="144"/>
      <c r="L29" s="142"/>
      <c r="M29" s="144">
        <v>180</v>
      </c>
      <c r="N29" s="144">
        <v>107</v>
      </c>
      <c r="O29" s="144">
        <v>73</v>
      </c>
      <c r="P29" s="144"/>
      <c r="Q29" s="144"/>
      <c r="R29" s="145"/>
      <c r="S29" s="146">
        <f>V29</f>
        <v>51</v>
      </c>
      <c r="T29" s="142"/>
      <c r="U29" s="142"/>
      <c r="V29" s="144">
        <f>W29+X29</f>
        <v>51</v>
      </c>
      <c r="W29" s="147">
        <v>34</v>
      </c>
      <c r="X29" s="147">
        <v>17</v>
      </c>
      <c r="Y29" s="142"/>
      <c r="Z29" s="142"/>
      <c r="AA29" s="143"/>
      <c r="AB29" s="146">
        <f>AE29</f>
        <v>75</v>
      </c>
      <c r="AC29" s="142"/>
      <c r="AD29" s="142"/>
      <c r="AE29" s="144">
        <f>AF29+AG29</f>
        <v>75</v>
      </c>
      <c r="AF29" s="147">
        <v>46</v>
      </c>
      <c r="AG29" s="147">
        <v>29</v>
      </c>
      <c r="AH29" s="142"/>
      <c r="AI29" s="142"/>
      <c r="AJ29" s="143"/>
      <c r="AK29" s="146">
        <f>AN29</f>
        <v>20</v>
      </c>
      <c r="AL29" s="142"/>
      <c r="AM29" s="142"/>
      <c r="AN29" s="144">
        <f>AO29+AP29</f>
        <v>20</v>
      </c>
      <c r="AO29" s="147">
        <v>10</v>
      </c>
      <c r="AP29" s="147">
        <v>10</v>
      </c>
      <c r="AQ29" s="142"/>
      <c r="AR29" s="142"/>
      <c r="AS29" s="143"/>
      <c r="AT29" s="146">
        <f>AW29</f>
        <v>34</v>
      </c>
      <c r="AU29" s="142"/>
      <c r="AV29" s="142"/>
      <c r="AW29" s="144">
        <f>AX29+AY29</f>
        <v>34</v>
      </c>
      <c r="AX29" s="147">
        <v>17</v>
      </c>
      <c r="AY29" s="147">
        <v>17</v>
      </c>
      <c r="AZ29" s="142"/>
      <c r="BA29" s="142"/>
      <c r="BB29" s="143"/>
      <c r="BC29" s="146"/>
      <c r="BD29" s="142"/>
      <c r="BE29" s="142"/>
      <c r="BF29" s="144"/>
      <c r="BG29" s="142"/>
      <c r="BH29" s="142"/>
      <c r="BI29" s="142"/>
      <c r="BJ29" s="142"/>
      <c r="BK29" s="143"/>
      <c r="BL29" s="146"/>
      <c r="BM29" s="142"/>
      <c r="BN29" s="142"/>
      <c r="BO29" s="144"/>
      <c r="BP29" s="142"/>
      <c r="BQ29" s="142"/>
      <c r="BR29" s="142"/>
      <c r="BS29" s="142"/>
      <c r="BT29" s="143"/>
      <c r="BU29" s="146"/>
      <c r="BV29" s="142"/>
      <c r="BW29" s="142"/>
      <c r="BX29" s="144"/>
      <c r="BY29" s="142"/>
      <c r="BZ29" s="142"/>
      <c r="CA29" s="142"/>
      <c r="CB29" s="142"/>
      <c r="CC29" s="143"/>
      <c r="CD29" s="146"/>
      <c r="CE29" s="142"/>
      <c r="CF29" s="142"/>
      <c r="CG29" s="144"/>
      <c r="CH29" s="142"/>
      <c r="CI29" s="142"/>
      <c r="CJ29" s="142"/>
      <c r="CK29" s="142"/>
      <c r="CL29" s="143"/>
      <c r="CM29" s="146"/>
      <c r="CN29" s="142"/>
      <c r="CO29" s="142"/>
      <c r="CP29" s="144"/>
      <c r="CQ29" s="142"/>
      <c r="CR29" s="142"/>
      <c r="CS29" s="142"/>
      <c r="CT29" s="142"/>
      <c r="CU29" s="143"/>
      <c r="CV29" s="146"/>
      <c r="CW29" s="142"/>
      <c r="CX29" s="142"/>
      <c r="CY29" s="144"/>
      <c r="CZ29" s="142"/>
      <c r="DA29" s="142"/>
      <c r="DB29" s="142"/>
      <c r="DC29" s="142"/>
      <c r="DD29" s="143"/>
      <c r="DE29" s="148"/>
      <c r="DF29" s="149"/>
      <c r="DG29" s="150"/>
      <c r="DH29" s="149"/>
      <c r="DI29" s="150"/>
    </row>
    <row r="30" spans="1:113" ht="13.5" customHeight="1">
      <c r="A30" s="139" t="s">
        <v>561</v>
      </c>
      <c r="B30" s="140" t="s">
        <v>562</v>
      </c>
      <c r="C30" s="141"/>
      <c r="D30" s="142"/>
      <c r="E30" s="142">
        <v>4</v>
      </c>
      <c r="F30" s="143"/>
      <c r="G30" s="142"/>
      <c r="H30" s="144">
        <f>S30+AB30+AK30+AT30+BL30</f>
        <v>36</v>
      </c>
      <c r="I30" s="142"/>
      <c r="J30" s="142"/>
      <c r="K30" s="144"/>
      <c r="L30" s="142"/>
      <c r="M30" s="144">
        <v>36</v>
      </c>
      <c r="N30" s="144">
        <v>24</v>
      </c>
      <c r="O30" s="144">
        <v>12</v>
      </c>
      <c r="P30" s="144"/>
      <c r="Q30" s="144"/>
      <c r="R30" s="145"/>
      <c r="S30" s="146"/>
      <c r="T30" s="142"/>
      <c r="U30" s="142"/>
      <c r="V30" s="144"/>
      <c r="W30" s="147"/>
      <c r="X30" s="147"/>
      <c r="Y30" s="142"/>
      <c r="Z30" s="142"/>
      <c r="AA30" s="143"/>
      <c r="AB30" s="146"/>
      <c r="AC30" s="142"/>
      <c r="AD30" s="142"/>
      <c r="AE30" s="144"/>
      <c r="AF30" s="147"/>
      <c r="AG30" s="147"/>
      <c r="AH30" s="142"/>
      <c r="AI30" s="142"/>
      <c r="AJ30" s="143"/>
      <c r="AK30" s="146"/>
      <c r="AL30" s="142"/>
      <c r="AM30" s="142"/>
      <c r="AN30" s="144"/>
      <c r="AO30" s="147"/>
      <c r="AP30" s="147"/>
      <c r="AQ30" s="142"/>
      <c r="AR30" s="142"/>
      <c r="AS30" s="143"/>
      <c r="AT30" s="146">
        <f>AW30</f>
        <v>36</v>
      </c>
      <c r="AU30" s="142"/>
      <c r="AV30" s="142"/>
      <c r="AW30" s="144">
        <f>AX30+AY30</f>
        <v>36</v>
      </c>
      <c r="AX30" s="147">
        <v>24</v>
      </c>
      <c r="AY30" s="147">
        <v>12</v>
      </c>
      <c r="AZ30" s="142"/>
      <c r="BA30" s="142"/>
      <c r="BB30" s="143"/>
      <c r="BC30" s="146"/>
      <c r="BD30" s="142"/>
      <c r="BE30" s="142"/>
      <c r="BF30" s="144"/>
      <c r="BG30" s="142"/>
      <c r="BH30" s="142"/>
      <c r="BI30" s="142"/>
      <c r="BJ30" s="142"/>
      <c r="BK30" s="143"/>
      <c r="BL30" s="146"/>
      <c r="BM30" s="142"/>
      <c r="BN30" s="142"/>
      <c r="BO30" s="144"/>
      <c r="BP30" s="142"/>
      <c r="BQ30" s="142"/>
      <c r="BR30" s="142"/>
      <c r="BS30" s="142"/>
      <c r="BT30" s="143"/>
      <c r="BU30" s="146"/>
      <c r="BV30" s="142"/>
      <c r="BW30" s="142"/>
      <c r="BX30" s="144"/>
      <c r="BY30" s="142"/>
      <c r="BZ30" s="142"/>
      <c r="CA30" s="142"/>
      <c r="CB30" s="142"/>
      <c r="CC30" s="143"/>
      <c r="CD30" s="146"/>
      <c r="CE30" s="142"/>
      <c r="CF30" s="142"/>
      <c r="CG30" s="144"/>
      <c r="CH30" s="142"/>
      <c r="CI30" s="142"/>
      <c r="CJ30" s="142"/>
      <c r="CK30" s="142"/>
      <c r="CL30" s="143"/>
      <c r="CM30" s="146"/>
      <c r="CN30" s="142"/>
      <c r="CO30" s="142"/>
      <c r="CP30" s="144"/>
      <c r="CQ30" s="142"/>
      <c r="CR30" s="142"/>
      <c r="CS30" s="142"/>
      <c r="CT30" s="142"/>
      <c r="CU30" s="143"/>
      <c r="CV30" s="146"/>
      <c r="CW30" s="142"/>
      <c r="CX30" s="142"/>
      <c r="CY30" s="144"/>
      <c r="CZ30" s="142"/>
      <c r="DA30" s="142"/>
      <c r="DB30" s="142"/>
      <c r="DC30" s="142"/>
      <c r="DD30" s="143"/>
      <c r="DE30" s="148"/>
      <c r="DF30" s="149"/>
      <c r="DG30" s="150"/>
      <c r="DH30" s="149"/>
      <c r="DI30" s="150"/>
    </row>
    <row r="31" spans="1:113" ht="3.75" customHeight="1" thickBot="1">
      <c r="A31" s="128"/>
      <c r="B31" s="129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</row>
    <row r="32" spans="1:113" ht="13.5" customHeight="1" thickBot="1">
      <c r="A32" s="131" t="s">
        <v>73</v>
      </c>
      <c r="B32" s="138" t="s">
        <v>74</v>
      </c>
      <c r="C32" s="133"/>
      <c r="D32" s="131"/>
      <c r="E32" s="131">
        <v>3</v>
      </c>
      <c r="F32" s="134"/>
      <c r="G32" s="131"/>
      <c r="H32" s="237">
        <f>AT32+BL32</f>
        <v>180</v>
      </c>
      <c r="I32" s="131">
        <f>I33+I34+I35+I36+I37+I39+I40+I41+I43+I45</f>
        <v>30</v>
      </c>
      <c r="J32" s="131"/>
      <c r="K32" s="131">
        <f>K33+K34+K35+K36+K37+K39+K40+K41+K43+K45</f>
        <v>0</v>
      </c>
      <c r="L32" s="131">
        <f>L33+L34+L35+L36+L37+L39+L40+L41+L43+L45</f>
        <v>0</v>
      </c>
      <c r="M32" s="238">
        <f aca="true" t="shared" si="14" ref="M32:R32">M33+M35+M37</f>
        <v>180</v>
      </c>
      <c r="N32" s="131">
        <f t="shared" si="14"/>
        <v>128</v>
      </c>
      <c r="O32" s="131">
        <f t="shared" si="14"/>
        <v>52</v>
      </c>
      <c r="P32" s="131">
        <f t="shared" si="14"/>
        <v>0</v>
      </c>
      <c r="Q32" s="131">
        <f t="shared" si="14"/>
        <v>0</v>
      </c>
      <c r="R32" s="131">
        <f t="shared" si="14"/>
        <v>0</v>
      </c>
      <c r="S32" s="133"/>
      <c r="T32" s="131"/>
      <c r="U32" s="131"/>
      <c r="V32" s="131"/>
      <c r="W32" s="131"/>
      <c r="X32" s="131"/>
      <c r="Y32" s="131"/>
      <c r="Z32" s="131"/>
      <c r="AA32" s="134"/>
      <c r="AB32" s="133"/>
      <c r="AC32" s="131"/>
      <c r="AD32" s="131"/>
      <c r="AE32" s="131"/>
      <c r="AF32" s="131"/>
      <c r="AG32" s="131"/>
      <c r="AH32" s="131"/>
      <c r="AI32" s="131"/>
      <c r="AJ32" s="134"/>
      <c r="AK32" s="133"/>
      <c r="AL32" s="131"/>
      <c r="AM32" s="131"/>
      <c r="AN32" s="131"/>
      <c r="AO32" s="131"/>
      <c r="AP32" s="131"/>
      <c r="AQ32" s="131"/>
      <c r="AR32" s="131"/>
      <c r="AS32" s="134"/>
      <c r="AT32" s="232">
        <f aca="true" t="shared" si="15" ref="AT32:AT37">AW32</f>
        <v>116</v>
      </c>
      <c r="AU32" s="131"/>
      <c r="AV32" s="131"/>
      <c r="AW32" s="144">
        <f aca="true" t="shared" si="16" ref="AW32:AW37">AX32+AY32</f>
        <v>116</v>
      </c>
      <c r="AX32" s="212">
        <f>AX33+AX37</f>
        <v>80</v>
      </c>
      <c r="AY32" s="212">
        <f>AY33+AY37</f>
        <v>36</v>
      </c>
      <c r="AZ32" s="131"/>
      <c r="BA32" s="131"/>
      <c r="BB32" s="134"/>
      <c r="BC32" s="133"/>
      <c r="BD32" s="131"/>
      <c r="BE32" s="131"/>
      <c r="BF32" s="131"/>
      <c r="BG32" s="131"/>
      <c r="BH32" s="131"/>
      <c r="BI32" s="131"/>
      <c r="BJ32" s="131"/>
      <c r="BK32" s="134"/>
      <c r="BL32" s="231">
        <v>64</v>
      </c>
      <c r="BM32" s="131"/>
      <c r="BN32" s="131"/>
      <c r="BO32" s="131">
        <v>64</v>
      </c>
      <c r="BP32" s="131">
        <v>48</v>
      </c>
      <c r="BQ32" s="131">
        <v>16</v>
      </c>
      <c r="BR32" s="131"/>
      <c r="BS32" s="131"/>
      <c r="BT32" s="134"/>
      <c r="BU32" s="133"/>
      <c r="BV32" s="131"/>
      <c r="BW32" s="131"/>
      <c r="BX32" s="131"/>
      <c r="BY32" s="131"/>
      <c r="BZ32" s="131"/>
      <c r="CA32" s="131"/>
      <c r="CB32" s="131"/>
      <c r="CC32" s="134"/>
      <c r="CD32" s="133"/>
      <c r="CE32" s="131"/>
      <c r="CF32" s="131"/>
      <c r="CG32" s="131"/>
      <c r="CH32" s="131"/>
      <c r="CI32" s="131"/>
      <c r="CJ32" s="131"/>
      <c r="CK32" s="131"/>
      <c r="CL32" s="134"/>
      <c r="CM32" s="133"/>
      <c r="CN32" s="131"/>
      <c r="CO32" s="131"/>
      <c r="CP32" s="131"/>
      <c r="CQ32" s="131"/>
      <c r="CR32" s="131"/>
      <c r="CS32" s="131"/>
      <c r="CT32" s="131"/>
      <c r="CU32" s="134"/>
      <c r="CV32" s="133"/>
      <c r="CW32" s="131"/>
      <c r="CX32" s="131"/>
      <c r="CY32" s="131"/>
      <c r="CZ32" s="131"/>
      <c r="DA32" s="131"/>
      <c r="DB32" s="131"/>
      <c r="DC32" s="131"/>
      <c r="DD32" s="134"/>
      <c r="DE32" s="135"/>
      <c r="DF32" s="133" t="s">
        <v>343</v>
      </c>
      <c r="DG32" s="134"/>
      <c r="DH32" s="133"/>
      <c r="DI32" s="134"/>
    </row>
    <row r="33" spans="1:113" ht="23.25" customHeight="1">
      <c r="A33" s="139" t="s">
        <v>76</v>
      </c>
      <c r="B33" s="140" t="s">
        <v>560</v>
      </c>
      <c r="C33" s="141"/>
      <c r="D33" s="142"/>
      <c r="E33" s="142">
        <v>4</v>
      </c>
      <c r="F33" s="143"/>
      <c r="G33" s="142"/>
      <c r="H33" s="144">
        <f aca="true" t="shared" si="17" ref="H33:H38">S33+AB33+AK33+AT33+BL33</f>
        <v>64</v>
      </c>
      <c r="I33" s="142"/>
      <c r="J33" s="142"/>
      <c r="K33" s="144"/>
      <c r="L33" s="142"/>
      <c r="M33" s="144">
        <f>S33+AB33+AK33+AT33</f>
        <v>64</v>
      </c>
      <c r="N33" s="210">
        <f>W33+AF33+AO33+AX33+BG33+BP33</f>
        <v>48</v>
      </c>
      <c r="O33" s="144">
        <f>X33+AG33+AP33+AY33+BH33+BQ33</f>
        <v>16</v>
      </c>
      <c r="P33" s="144"/>
      <c r="Q33" s="144"/>
      <c r="R33" s="145"/>
      <c r="S33" s="146"/>
      <c r="T33" s="142"/>
      <c r="U33" s="142"/>
      <c r="V33" s="144"/>
      <c r="W33" s="142"/>
      <c r="X33" s="142"/>
      <c r="Y33" s="142"/>
      <c r="Z33" s="142"/>
      <c r="AA33" s="143"/>
      <c r="AB33" s="146"/>
      <c r="AC33" s="142"/>
      <c r="AD33" s="142"/>
      <c r="AE33" s="144"/>
      <c r="AF33" s="142"/>
      <c r="AG33" s="142"/>
      <c r="AH33" s="142"/>
      <c r="AI33" s="142"/>
      <c r="AJ33" s="143"/>
      <c r="AK33" s="146"/>
      <c r="AL33" s="142"/>
      <c r="AM33" s="142"/>
      <c r="AN33" s="144"/>
      <c r="AO33" s="142"/>
      <c r="AP33" s="142"/>
      <c r="AQ33" s="142"/>
      <c r="AR33" s="142"/>
      <c r="AS33" s="143"/>
      <c r="AT33" s="146">
        <f t="shared" si="15"/>
        <v>64</v>
      </c>
      <c r="AU33" s="142"/>
      <c r="AV33" s="142"/>
      <c r="AW33" s="144">
        <f t="shared" si="16"/>
        <v>64</v>
      </c>
      <c r="AX33" s="142">
        <v>48</v>
      </c>
      <c r="AY33" s="142">
        <v>16</v>
      </c>
      <c r="AZ33" s="142"/>
      <c r="BA33" s="142"/>
      <c r="BB33" s="143"/>
      <c r="BC33" s="146"/>
      <c r="BD33" s="142"/>
      <c r="BE33" s="142"/>
      <c r="BF33" s="144"/>
      <c r="BG33" s="142"/>
      <c r="BH33" s="142"/>
      <c r="BI33" s="142"/>
      <c r="BJ33" s="142"/>
      <c r="BK33" s="143"/>
      <c r="BL33" s="146"/>
      <c r="BM33" s="142"/>
      <c r="BN33" s="142"/>
      <c r="BO33" s="144"/>
      <c r="BP33" s="147"/>
      <c r="BQ33" s="147"/>
      <c r="BR33" s="142"/>
      <c r="BS33" s="142"/>
      <c r="BT33" s="143"/>
      <c r="BU33" s="146"/>
      <c r="BV33" s="142"/>
      <c r="BW33" s="142"/>
      <c r="BX33" s="144"/>
      <c r="BY33" s="142"/>
      <c r="BZ33" s="142"/>
      <c r="CA33" s="142"/>
      <c r="CB33" s="142"/>
      <c r="CC33" s="143"/>
      <c r="CD33" s="146"/>
      <c r="CE33" s="142"/>
      <c r="CF33" s="142"/>
      <c r="CG33" s="144"/>
      <c r="CH33" s="142"/>
      <c r="CI33" s="142"/>
      <c r="CJ33" s="142"/>
      <c r="CK33" s="142"/>
      <c r="CL33" s="143"/>
      <c r="CM33" s="146"/>
      <c r="CN33" s="142"/>
      <c r="CO33" s="142"/>
      <c r="CP33" s="144"/>
      <c r="CQ33" s="142"/>
      <c r="CR33" s="142"/>
      <c r="CS33" s="142"/>
      <c r="CT33" s="142"/>
      <c r="CU33" s="143"/>
      <c r="CV33" s="146"/>
      <c r="CW33" s="142"/>
      <c r="CX33" s="142"/>
      <c r="CY33" s="144"/>
      <c r="CZ33" s="142"/>
      <c r="DA33" s="142"/>
      <c r="DB33" s="142"/>
      <c r="DC33" s="142"/>
      <c r="DD33" s="143"/>
      <c r="DE33" s="148"/>
      <c r="DF33" s="146" t="s">
        <v>311</v>
      </c>
      <c r="DG33" s="143"/>
      <c r="DH33" s="146">
        <v>64</v>
      </c>
      <c r="DI33" s="143"/>
    </row>
    <row r="34" spans="1:113" ht="27" customHeight="1">
      <c r="A34" s="139" t="s">
        <v>79</v>
      </c>
      <c r="B34" s="140" t="s">
        <v>80</v>
      </c>
      <c r="C34" s="141"/>
      <c r="D34" s="142"/>
      <c r="E34" s="142"/>
      <c r="F34" s="143"/>
      <c r="G34" s="142"/>
      <c r="H34" s="144">
        <f t="shared" si="17"/>
        <v>0</v>
      </c>
      <c r="I34" s="142"/>
      <c r="J34" s="142"/>
      <c r="K34" s="144"/>
      <c r="L34" s="142"/>
      <c r="M34" s="144"/>
      <c r="N34" s="144"/>
      <c r="O34" s="144"/>
      <c r="P34" s="144"/>
      <c r="Q34" s="144"/>
      <c r="R34" s="145"/>
      <c r="S34" s="146"/>
      <c r="T34" s="142"/>
      <c r="U34" s="142"/>
      <c r="V34" s="144"/>
      <c r="W34" s="142"/>
      <c r="X34" s="142"/>
      <c r="Y34" s="142"/>
      <c r="Z34" s="142"/>
      <c r="AA34" s="143"/>
      <c r="AB34" s="146"/>
      <c r="AC34" s="142"/>
      <c r="AD34" s="142"/>
      <c r="AE34" s="144"/>
      <c r="AF34" s="142"/>
      <c r="AG34" s="142"/>
      <c r="AH34" s="142"/>
      <c r="AI34" s="142"/>
      <c r="AJ34" s="143"/>
      <c r="AK34" s="146"/>
      <c r="AL34" s="142"/>
      <c r="AM34" s="142"/>
      <c r="AN34" s="144"/>
      <c r="AO34" s="142"/>
      <c r="AP34" s="142"/>
      <c r="AQ34" s="142"/>
      <c r="AR34" s="142"/>
      <c r="AS34" s="143"/>
      <c r="AT34" s="146">
        <f t="shared" si="15"/>
        <v>0</v>
      </c>
      <c r="AU34" s="142"/>
      <c r="AV34" s="142"/>
      <c r="AW34" s="144">
        <f t="shared" si="16"/>
        <v>0</v>
      </c>
      <c r="AX34" s="142"/>
      <c r="AY34" s="142"/>
      <c r="AZ34" s="142"/>
      <c r="BA34" s="142"/>
      <c r="BB34" s="143"/>
      <c r="BC34" s="146"/>
      <c r="BD34" s="142"/>
      <c r="BE34" s="142"/>
      <c r="BF34" s="144"/>
      <c r="BG34" s="142"/>
      <c r="BH34" s="142"/>
      <c r="BI34" s="142"/>
      <c r="BJ34" s="142"/>
      <c r="BK34" s="143"/>
      <c r="BL34" s="146"/>
      <c r="BM34" s="142"/>
      <c r="BN34" s="142"/>
      <c r="BO34" s="144"/>
      <c r="BP34" s="142"/>
      <c r="BQ34" s="142"/>
      <c r="BR34" s="142"/>
      <c r="BS34" s="142"/>
      <c r="BT34" s="143"/>
      <c r="BU34" s="146"/>
      <c r="BV34" s="142"/>
      <c r="BW34" s="142"/>
      <c r="BX34" s="144"/>
      <c r="BY34" s="142"/>
      <c r="BZ34" s="142"/>
      <c r="CA34" s="142"/>
      <c r="CB34" s="142"/>
      <c r="CC34" s="143"/>
      <c r="CD34" s="146"/>
      <c r="CE34" s="142"/>
      <c r="CF34" s="142"/>
      <c r="CG34" s="144"/>
      <c r="CH34" s="142"/>
      <c r="CI34" s="142"/>
      <c r="CJ34" s="142"/>
      <c r="CK34" s="142"/>
      <c r="CL34" s="143"/>
      <c r="CM34" s="146"/>
      <c r="CN34" s="142"/>
      <c r="CO34" s="142"/>
      <c r="CP34" s="144"/>
      <c r="CQ34" s="142"/>
      <c r="CR34" s="142"/>
      <c r="CS34" s="142"/>
      <c r="CT34" s="142"/>
      <c r="CU34" s="143"/>
      <c r="CV34" s="146"/>
      <c r="CW34" s="142"/>
      <c r="CX34" s="142"/>
      <c r="CY34" s="144"/>
      <c r="CZ34" s="142"/>
      <c r="DA34" s="142"/>
      <c r="DB34" s="142"/>
      <c r="DC34" s="142"/>
      <c r="DD34" s="143"/>
      <c r="DE34" s="148"/>
      <c r="DF34" s="146"/>
      <c r="DG34" s="143"/>
      <c r="DH34" s="146"/>
      <c r="DI34" s="143"/>
    </row>
    <row r="35" spans="1:113" ht="13.5" customHeight="1">
      <c r="A35" s="139" t="s">
        <v>82</v>
      </c>
      <c r="B35" s="140" t="s">
        <v>83</v>
      </c>
      <c r="C35" s="141"/>
      <c r="D35" s="142"/>
      <c r="E35" s="142">
        <v>6</v>
      </c>
      <c r="F35" s="143"/>
      <c r="G35" s="142"/>
      <c r="H35" s="144">
        <f t="shared" si="17"/>
        <v>64</v>
      </c>
      <c r="I35" s="142"/>
      <c r="J35" s="142"/>
      <c r="K35" s="144"/>
      <c r="L35" s="142"/>
      <c r="M35" s="144">
        <v>64</v>
      </c>
      <c r="N35" s="144">
        <v>48</v>
      </c>
      <c r="O35" s="144">
        <v>16</v>
      </c>
      <c r="P35" s="144"/>
      <c r="Q35" s="144"/>
      <c r="R35" s="145"/>
      <c r="S35" s="146"/>
      <c r="T35" s="142"/>
      <c r="U35" s="142"/>
      <c r="V35" s="144"/>
      <c r="W35" s="142"/>
      <c r="X35" s="142"/>
      <c r="Y35" s="142"/>
      <c r="Z35" s="142"/>
      <c r="AA35" s="143"/>
      <c r="AB35" s="146"/>
      <c r="AC35" s="142"/>
      <c r="AD35" s="142"/>
      <c r="AE35" s="144"/>
      <c r="AF35" s="142"/>
      <c r="AG35" s="142"/>
      <c r="AH35" s="142"/>
      <c r="AI35" s="142"/>
      <c r="AJ35" s="143"/>
      <c r="AK35" s="146"/>
      <c r="AL35" s="142"/>
      <c r="AM35" s="142"/>
      <c r="AN35" s="144"/>
      <c r="AO35" s="142"/>
      <c r="AP35" s="142"/>
      <c r="AQ35" s="142"/>
      <c r="AR35" s="142"/>
      <c r="AS35" s="143"/>
      <c r="AT35" s="146">
        <f t="shared" si="15"/>
        <v>0</v>
      </c>
      <c r="AU35" s="142"/>
      <c r="AV35" s="142"/>
      <c r="AW35" s="144">
        <f t="shared" si="16"/>
        <v>0</v>
      </c>
      <c r="AX35" s="142"/>
      <c r="AY35" s="142"/>
      <c r="AZ35" s="142"/>
      <c r="BA35" s="142"/>
      <c r="BB35" s="143"/>
      <c r="BC35" s="146"/>
      <c r="BD35" s="142"/>
      <c r="BE35" s="142"/>
      <c r="BF35" s="144"/>
      <c r="BG35" s="142"/>
      <c r="BH35" s="142"/>
      <c r="BI35" s="142"/>
      <c r="BJ35" s="142"/>
      <c r="BK35" s="143"/>
      <c r="BL35" s="146">
        <f>BO35</f>
        <v>64</v>
      </c>
      <c r="BM35" s="142"/>
      <c r="BN35" s="142"/>
      <c r="BO35" s="210">
        <f>BP35+BQ35</f>
        <v>64</v>
      </c>
      <c r="BP35" s="147">
        <v>48</v>
      </c>
      <c r="BQ35" s="147">
        <v>16</v>
      </c>
      <c r="BR35" s="142"/>
      <c r="BS35" s="142"/>
      <c r="BT35" s="143"/>
      <c r="BU35" s="146"/>
      <c r="BV35" s="142"/>
      <c r="BW35" s="142"/>
      <c r="BX35" s="144"/>
      <c r="BY35" s="142"/>
      <c r="BZ35" s="142"/>
      <c r="CA35" s="142"/>
      <c r="CB35" s="142"/>
      <c r="CC35" s="143"/>
      <c r="CD35" s="146"/>
      <c r="CE35" s="142"/>
      <c r="CF35" s="142"/>
      <c r="CG35" s="144"/>
      <c r="CH35" s="142"/>
      <c r="CI35" s="142"/>
      <c r="CJ35" s="142"/>
      <c r="CK35" s="142"/>
      <c r="CL35" s="143"/>
      <c r="CM35" s="146"/>
      <c r="CN35" s="142"/>
      <c r="CO35" s="142"/>
      <c r="CP35" s="144"/>
      <c r="CQ35" s="142"/>
      <c r="CR35" s="142"/>
      <c r="CS35" s="142"/>
      <c r="CT35" s="142"/>
      <c r="CU35" s="143"/>
      <c r="CV35" s="146"/>
      <c r="CW35" s="142"/>
      <c r="CX35" s="142"/>
      <c r="CY35" s="144"/>
      <c r="CZ35" s="142"/>
      <c r="DA35" s="142"/>
      <c r="DB35" s="142"/>
      <c r="DC35" s="142"/>
      <c r="DD35" s="143"/>
      <c r="DE35" s="148"/>
      <c r="DF35" s="146" t="s">
        <v>311</v>
      </c>
      <c r="DG35" s="143"/>
      <c r="DH35" s="146">
        <v>64</v>
      </c>
      <c r="DI35" s="143"/>
    </row>
    <row r="36" spans="1:113" ht="19.5" customHeight="1">
      <c r="A36" s="139" t="s">
        <v>85</v>
      </c>
      <c r="B36" s="140" t="s">
        <v>86</v>
      </c>
      <c r="C36" s="141"/>
      <c r="D36" s="142"/>
      <c r="E36" s="142"/>
      <c r="F36" s="143"/>
      <c r="G36" s="142"/>
      <c r="H36" s="144">
        <f t="shared" si="17"/>
        <v>0</v>
      </c>
      <c r="I36" s="142"/>
      <c r="J36" s="142"/>
      <c r="K36" s="144"/>
      <c r="L36" s="142"/>
      <c r="M36" s="144"/>
      <c r="N36" s="144"/>
      <c r="O36" s="144"/>
      <c r="P36" s="144"/>
      <c r="Q36" s="144"/>
      <c r="R36" s="145"/>
      <c r="S36" s="146"/>
      <c r="T36" s="142"/>
      <c r="U36" s="142"/>
      <c r="V36" s="144"/>
      <c r="W36" s="142"/>
      <c r="X36" s="142"/>
      <c r="Y36" s="142"/>
      <c r="Z36" s="142"/>
      <c r="AA36" s="143"/>
      <c r="AB36" s="146"/>
      <c r="AC36" s="142"/>
      <c r="AD36" s="142"/>
      <c r="AE36" s="144"/>
      <c r="AF36" s="142"/>
      <c r="AG36" s="142"/>
      <c r="AH36" s="142"/>
      <c r="AI36" s="142"/>
      <c r="AJ36" s="143"/>
      <c r="AK36" s="146"/>
      <c r="AL36" s="142"/>
      <c r="AM36" s="142"/>
      <c r="AN36" s="144"/>
      <c r="AO36" s="142"/>
      <c r="AP36" s="142"/>
      <c r="AQ36" s="142"/>
      <c r="AR36" s="142"/>
      <c r="AS36" s="143"/>
      <c r="AT36" s="146">
        <f t="shared" si="15"/>
        <v>0</v>
      </c>
      <c r="AU36" s="142"/>
      <c r="AV36" s="142"/>
      <c r="AW36" s="144">
        <f t="shared" si="16"/>
        <v>0</v>
      </c>
      <c r="AX36" s="142"/>
      <c r="AY36" s="142"/>
      <c r="AZ36" s="142"/>
      <c r="BA36" s="142"/>
      <c r="BB36" s="143"/>
      <c r="BC36" s="146"/>
      <c r="BD36" s="142"/>
      <c r="BE36" s="142"/>
      <c r="BF36" s="144"/>
      <c r="BG36" s="142"/>
      <c r="BH36" s="142"/>
      <c r="BI36" s="142"/>
      <c r="BJ36" s="142"/>
      <c r="BK36" s="143"/>
      <c r="BL36" s="146"/>
      <c r="BM36" s="142"/>
      <c r="BN36" s="142"/>
      <c r="BO36" s="144"/>
      <c r="BP36" s="142"/>
      <c r="BQ36" s="142"/>
      <c r="BR36" s="142"/>
      <c r="BS36" s="142"/>
      <c r="BT36" s="143"/>
      <c r="BU36" s="146"/>
      <c r="BV36" s="142"/>
      <c r="BW36" s="142"/>
      <c r="BX36" s="144"/>
      <c r="BY36" s="142"/>
      <c r="BZ36" s="142"/>
      <c r="CA36" s="142"/>
      <c r="CB36" s="142"/>
      <c r="CC36" s="143"/>
      <c r="CD36" s="146"/>
      <c r="CE36" s="142"/>
      <c r="CF36" s="142"/>
      <c r="CG36" s="144"/>
      <c r="CH36" s="142"/>
      <c r="CI36" s="142"/>
      <c r="CJ36" s="142"/>
      <c r="CK36" s="142"/>
      <c r="CL36" s="143"/>
      <c r="CM36" s="146"/>
      <c r="CN36" s="142"/>
      <c r="CO36" s="142"/>
      <c r="CP36" s="144"/>
      <c r="CQ36" s="142"/>
      <c r="CR36" s="142"/>
      <c r="CS36" s="142"/>
      <c r="CT36" s="142"/>
      <c r="CU36" s="143"/>
      <c r="CV36" s="146"/>
      <c r="CW36" s="142"/>
      <c r="CX36" s="142"/>
      <c r="CY36" s="144"/>
      <c r="CZ36" s="142"/>
      <c r="DA36" s="142"/>
      <c r="DB36" s="142"/>
      <c r="DC36" s="142"/>
      <c r="DD36" s="143"/>
      <c r="DE36" s="148"/>
      <c r="DF36" s="146"/>
      <c r="DG36" s="143"/>
      <c r="DH36" s="146"/>
      <c r="DI36" s="143"/>
    </row>
    <row r="37" spans="1:113" ht="18.75" customHeight="1">
      <c r="A37" s="139" t="s">
        <v>88</v>
      </c>
      <c r="B37" s="140" t="s">
        <v>89</v>
      </c>
      <c r="C37" s="141"/>
      <c r="D37" s="142"/>
      <c r="E37" s="142">
        <v>4</v>
      </c>
      <c r="F37" s="143"/>
      <c r="G37" s="142"/>
      <c r="H37" s="144">
        <f t="shared" si="17"/>
        <v>52</v>
      </c>
      <c r="I37" s="142"/>
      <c r="J37" s="142"/>
      <c r="K37" s="144"/>
      <c r="L37" s="142"/>
      <c r="M37" s="144">
        <v>52</v>
      </c>
      <c r="N37" s="144">
        <v>32</v>
      </c>
      <c r="O37" s="144">
        <v>20</v>
      </c>
      <c r="P37" s="144"/>
      <c r="Q37" s="144"/>
      <c r="R37" s="145"/>
      <c r="S37" s="146"/>
      <c r="T37" s="142"/>
      <c r="U37" s="142"/>
      <c r="V37" s="144"/>
      <c r="W37" s="142"/>
      <c r="X37" s="142"/>
      <c r="Y37" s="142"/>
      <c r="Z37" s="142"/>
      <c r="AA37" s="143"/>
      <c r="AB37" s="146"/>
      <c r="AC37" s="142"/>
      <c r="AD37" s="142"/>
      <c r="AE37" s="144"/>
      <c r="AF37" s="142"/>
      <c r="AG37" s="142"/>
      <c r="AH37" s="142"/>
      <c r="AI37" s="142"/>
      <c r="AJ37" s="143"/>
      <c r="AK37" s="146"/>
      <c r="AL37" s="142"/>
      <c r="AM37" s="142"/>
      <c r="AN37" s="144"/>
      <c r="AO37" s="142"/>
      <c r="AP37" s="142"/>
      <c r="AQ37" s="142"/>
      <c r="AR37" s="142"/>
      <c r="AS37" s="143"/>
      <c r="AT37" s="146">
        <f t="shared" si="15"/>
        <v>52</v>
      </c>
      <c r="AU37" s="142"/>
      <c r="AV37" s="142"/>
      <c r="AW37" s="144">
        <f t="shared" si="16"/>
        <v>52</v>
      </c>
      <c r="AX37" s="147">
        <v>32</v>
      </c>
      <c r="AY37" s="147">
        <v>20</v>
      </c>
      <c r="AZ37" s="142"/>
      <c r="BA37" s="142"/>
      <c r="BB37" s="143"/>
      <c r="BC37" s="146"/>
      <c r="BD37" s="142"/>
      <c r="BE37" s="142"/>
      <c r="BF37" s="144"/>
      <c r="BG37" s="142"/>
      <c r="BH37" s="142"/>
      <c r="BI37" s="142"/>
      <c r="BJ37" s="142"/>
      <c r="BK37" s="143"/>
      <c r="BL37" s="146"/>
      <c r="BM37" s="142"/>
      <c r="BN37" s="142"/>
      <c r="BO37" s="144"/>
      <c r="BP37" s="142"/>
      <c r="BQ37" s="142"/>
      <c r="BR37" s="142"/>
      <c r="BS37" s="142"/>
      <c r="BT37" s="143"/>
      <c r="BU37" s="146"/>
      <c r="BV37" s="142"/>
      <c r="BW37" s="142"/>
      <c r="BX37" s="144"/>
      <c r="BY37" s="142"/>
      <c r="BZ37" s="142"/>
      <c r="CA37" s="142"/>
      <c r="CB37" s="142"/>
      <c r="CC37" s="143"/>
      <c r="CD37" s="146"/>
      <c r="CE37" s="142"/>
      <c r="CF37" s="142"/>
      <c r="CG37" s="144"/>
      <c r="CH37" s="142"/>
      <c r="CI37" s="142"/>
      <c r="CJ37" s="142"/>
      <c r="CK37" s="142"/>
      <c r="CL37" s="143"/>
      <c r="CM37" s="146"/>
      <c r="CN37" s="142"/>
      <c r="CO37" s="142"/>
      <c r="CP37" s="144"/>
      <c r="CQ37" s="142"/>
      <c r="CR37" s="142"/>
      <c r="CS37" s="142"/>
      <c r="CT37" s="142"/>
      <c r="CU37" s="143"/>
      <c r="CV37" s="146"/>
      <c r="CW37" s="142"/>
      <c r="CX37" s="142"/>
      <c r="CY37" s="144"/>
      <c r="CZ37" s="142"/>
      <c r="DA37" s="142"/>
      <c r="DB37" s="142"/>
      <c r="DC37" s="142"/>
      <c r="DD37" s="143"/>
      <c r="DE37" s="148"/>
      <c r="DF37" s="146" t="s">
        <v>293</v>
      </c>
      <c r="DG37" s="143"/>
      <c r="DH37" s="146">
        <v>52</v>
      </c>
      <c r="DI37" s="143"/>
    </row>
    <row r="38" spans="1:113" ht="24" customHeight="1">
      <c r="A38" s="139" t="s">
        <v>91</v>
      </c>
      <c r="B38" s="140" t="s">
        <v>92</v>
      </c>
      <c r="C38" s="141"/>
      <c r="D38" s="142"/>
      <c r="E38" s="142"/>
      <c r="F38" s="143"/>
      <c r="G38" s="142"/>
      <c r="H38" s="144">
        <f t="shared" si="17"/>
        <v>0</v>
      </c>
      <c r="I38" s="142"/>
      <c r="J38" s="142"/>
      <c r="K38" s="144"/>
      <c r="L38" s="142"/>
      <c r="M38" s="144"/>
      <c r="N38" s="144"/>
      <c r="O38" s="144"/>
      <c r="P38" s="144"/>
      <c r="Q38" s="144"/>
      <c r="R38" s="145"/>
      <c r="S38" s="146"/>
      <c r="T38" s="142"/>
      <c r="U38" s="142"/>
      <c r="V38" s="144"/>
      <c r="W38" s="142"/>
      <c r="X38" s="142"/>
      <c r="Y38" s="142"/>
      <c r="Z38" s="142"/>
      <c r="AA38" s="143"/>
      <c r="AB38" s="146"/>
      <c r="AC38" s="142"/>
      <c r="AD38" s="142"/>
      <c r="AE38" s="144"/>
      <c r="AF38" s="142"/>
      <c r="AG38" s="142"/>
      <c r="AH38" s="142"/>
      <c r="AI38" s="142"/>
      <c r="AJ38" s="143"/>
      <c r="AK38" s="146"/>
      <c r="AL38" s="142"/>
      <c r="AM38" s="142"/>
      <c r="AN38" s="144"/>
      <c r="AO38" s="142"/>
      <c r="AP38" s="142"/>
      <c r="AQ38" s="142"/>
      <c r="AR38" s="142"/>
      <c r="AS38" s="143"/>
      <c r="AT38" s="146"/>
      <c r="AU38" s="142"/>
      <c r="AV38" s="142"/>
      <c r="AW38" s="144"/>
      <c r="AX38" s="142"/>
      <c r="AY38" s="142"/>
      <c r="AZ38" s="142"/>
      <c r="BA38" s="142"/>
      <c r="BB38" s="143"/>
      <c r="BC38" s="146"/>
      <c r="BD38" s="142"/>
      <c r="BE38" s="142"/>
      <c r="BF38" s="144"/>
      <c r="BG38" s="142"/>
      <c r="BH38" s="142"/>
      <c r="BI38" s="142"/>
      <c r="BJ38" s="142"/>
      <c r="BK38" s="143"/>
      <c r="BL38" s="146"/>
      <c r="BM38" s="142"/>
      <c r="BN38" s="142"/>
      <c r="BO38" s="144"/>
      <c r="BP38" s="142"/>
      <c r="BQ38" s="142"/>
      <c r="BR38" s="142"/>
      <c r="BS38" s="142"/>
      <c r="BT38" s="143"/>
      <c r="BU38" s="146"/>
      <c r="BV38" s="142"/>
      <c r="BW38" s="142"/>
      <c r="BX38" s="144"/>
      <c r="BY38" s="142"/>
      <c r="BZ38" s="142"/>
      <c r="CA38" s="142"/>
      <c r="CB38" s="142"/>
      <c r="CC38" s="143"/>
      <c r="CD38" s="146"/>
      <c r="CE38" s="142"/>
      <c r="CF38" s="142"/>
      <c r="CG38" s="144"/>
      <c r="CH38" s="142"/>
      <c r="CI38" s="142"/>
      <c r="CJ38" s="142"/>
      <c r="CK38" s="142"/>
      <c r="CL38" s="143"/>
      <c r="CM38" s="146"/>
      <c r="CN38" s="142"/>
      <c r="CO38" s="142"/>
      <c r="CP38" s="144"/>
      <c r="CQ38" s="142"/>
      <c r="CR38" s="142"/>
      <c r="CS38" s="142"/>
      <c r="CT38" s="142"/>
      <c r="CU38" s="143"/>
      <c r="CV38" s="146"/>
      <c r="CW38" s="142"/>
      <c r="CX38" s="142"/>
      <c r="CY38" s="144"/>
      <c r="CZ38" s="142"/>
      <c r="DA38" s="142"/>
      <c r="DB38" s="142"/>
      <c r="DC38" s="142"/>
      <c r="DD38" s="143"/>
      <c r="DE38" s="148"/>
      <c r="DF38" s="146"/>
      <c r="DG38" s="143"/>
      <c r="DH38" s="146"/>
      <c r="DI38" s="143"/>
    </row>
    <row r="39" spans="1:113" ht="3.75" customHeight="1">
      <c r="A39" s="128"/>
      <c r="B39" s="129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</row>
    <row r="40" spans="1:113" ht="13.5" customHeight="1" thickBot="1">
      <c r="A40" s="128"/>
      <c r="B40" s="129"/>
      <c r="C40" s="128"/>
      <c r="D40" s="128"/>
      <c r="E40" s="128"/>
      <c r="F40" s="128"/>
      <c r="G40" s="128"/>
      <c r="H40" s="242">
        <f>AB40+AK40+AT40+BC40+BL40+S40</f>
        <v>2432</v>
      </c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239">
        <f>S43+S50</f>
        <v>27</v>
      </c>
      <c r="T40" s="128"/>
      <c r="U40" s="128"/>
      <c r="V40" s="128"/>
      <c r="W40" s="128"/>
      <c r="X40" s="128"/>
      <c r="Y40" s="128"/>
      <c r="Z40" s="128"/>
      <c r="AA40" s="128"/>
      <c r="AB40" s="239">
        <f>AB43+AB50</f>
        <v>224</v>
      </c>
      <c r="AC40" s="128"/>
      <c r="AD40" s="128"/>
      <c r="AE40" s="128"/>
      <c r="AF40" s="128"/>
      <c r="AG40" s="128"/>
      <c r="AH40" s="128"/>
      <c r="AI40" s="128"/>
      <c r="AJ40" s="128"/>
      <c r="AK40" s="239">
        <f>AK43+AK50</f>
        <v>454</v>
      </c>
      <c r="AL40" s="128"/>
      <c r="AM40" s="128"/>
      <c r="AN40" s="128"/>
      <c r="AO40" s="128"/>
      <c r="AP40" s="128"/>
      <c r="AQ40" s="128"/>
      <c r="AR40" s="128"/>
      <c r="AS40" s="128"/>
      <c r="AT40" s="239">
        <f>AT43+AT50</f>
        <v>399</v>
      </c>
      <c r="AU40" s="128"/>
      <c r="AV40" s="128"/>
      <c r="AW40" s="128"/>
      <c r="AX40" s="128"/>
      <c r="AY40" s="128"/>
      <c r="AZ40" s="128"/>
      <c r="BA40" s="128"/>
      <c r="BB40" s="128"/>
      <c r="BC40" s="239">
        <f>BC43+BC50</f>
        <v>676</v>
      </c>
      <c r="BD40" s="128"/>
      <c r="BE40" s="128"/>
      <c r="BF40" s="128"/>
      <c r="BG40" s="128"/>
      <c r="BH40" s="128"/>
      <c r="BI40" s="128"/>
      <c r="BJ40" s="128"/>
      <c r="BK40" s="128"/>
      <c r="BL40" s="239">
        <f>BL43+BL50</f>
        <v>652</v>
      </c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30" t="s">
        <v>345</v>
      </c>
      <c r="DG40" s="130"/>
      <c r="DH40" s="130" t="s">
        <v>346</v>
      </c>
      <c r="DI40" s="130" t="s">
        <v>347</v>
      </c>
    </row>
    <row r="41" spans="1:113" ht="18.75" customHeight="1" thickBot="1">
      <c r="A41" s="131" t="s">
        <v>348</v>
      </c>
      <c r="B41" s="132" t="s">
        <v>349</v>
      </c>
      <c r="C41" s="133">
        <v>6</v>
      </c>
      <c r="D41" s="131">
        <v>3</v>
      </c>
      <c r="E41" s="131">
        <v>9</v>
      </c>
      <c r="F41" s="134"/>
      <c r="G41" s="131"/>
      <c r="H41" s="212">
        <f>H43+H50</f>
        <v>2661</v>
      </c>
      <c r="I41" s="131">
        <f>I43+I50</f>
        <v>15</v>
      </c>
      <c r="J41" s="131">
        <f>J43</f>
        <v>109</v>
      </c>
      <c r="K41" s="131">
        <f aca="true" t="shared" si="18" ref="K41:R41">K43+K50</f>
        <v>0</v>
      </c>
      <c r="L41" s="131">
        <f t="shared" si="18"/>
        <v>0</v>
      </c>
      <c r="M41" s="212">
        <f t="shared" si="18"/>
        <v>680</v>
      </c>
      <c r="N41" s="131">
        <f t="shared" si="18"/>
        <v>496</v>
      </c>
      <c r="O41" s="131">
        <f t="shared" si="18"/>
        <v>184</v>
      </c>
      <c r="P41" s="131">
        <f t="shared" si="18"/>
        <v>0</v>
      </c>
      <c r="Q41" s="131">
        <f t="shared" si="18"/>
        <v>0</v>
      </c>
      <c r="R41" s="131">
        <f t="shared" si="18"/>
        <v>0</v>
      </c>
      <c r="S41" s="231">
        <f>S43</f>
        <v>27</v>
      </c>
      <c r="T41" s="231">
        <f>T43</f>
        <v>10</v>
      </c>
      <c r="U41" s="231">
        <f>U43</f>
        <v>0</v>
      </c>
      <c r="V41" s="231">
        <f>V43</f>
        <v>17</v>
      </c>
      <c r="W41" s="231">
        <f>W43</f>
        <v>17</v>
      </c>
      <c r="X41" s="131"/>
      <c r="Y41" s="131"/>
      <c r="Z41" s="131"/>
      <c r="AA41" s="134"/>
      <c r="AB41" s="229">
        <f>AB43+AB54+AE58</f>
        <v>224</v>
      </c>
      <c r="AC41" s="131">
        <f>AC43</f>
        <v>29</v>
      </c>
      <c r="AD41" s="131"/>
      <c r="AE41" s="131">
        <v>103</v>
      </c>
      <c r="AF41" s="131">
        <v>91</v>
      </c>
      <c r="AG41" s="131">
        <v>12</v>
      </c>
      <c r="AH41" s="131"/>
      <c r="AI41" s="131"/>
      <c r="AJ41" s="134"/>
      <c r="AK41" s="229">
        <f>AK43+AK54+AN58+AN59</f>
        <v>454</v>
      </c>
      <c r="AL41" s="131">
        <v>99</v>
      </c>
      <c r="AM41" s="131"/>
      <c r="AN41" s="131">
        <v>157</v>
      </c>
      <c r="AO41" s="131">
        <v>113</v>
      </c>
      <c r="AP41" s="131">
        <v>44</v>
      </c>
      <c r="AQ41" s="131"/>
      <c r="AR41" s="131"/>
      <c r="AS41" s="134"/>
      <c r="AT41" s="229">
        <f>AT43+AT54+AW58+AW59</f>
        <v>399</v>
      </c>
      <c r="AU41" s="131">
        <v>83</v>
      </c>
      <c r="AV41" s="188"/>
      <c r="AW41" s="131">
        <v>175</v>
      </c>
      <c r="AX41" s="131">
        <v>132</v>
      </c>
      <c r="AY41" s="131">
        <v>43</v>
      </c>
      <c r="AZ41" s="131"/>
      <c r="BA41" s="131"/>
      <c r="BB41" s="134"/>
      <c r="BC41" s="231">
        <f>BC54+BF66+BF67+BF74</f>
        <v>676</v>
      </c>
      <c r="BD41" s="131">
        <v>72</v>
      </c>
      <c r="BE41" s="131"/>
      <c r="BF41" s="131">
        <v>144</v>
      </c>
      <c r="BG41" s="131">
        <v>94</v>
      </c>
      <c r="BH41" s="131">
        <v>50</v>
      </c>
      <c r="BI41" s="131"/>
      <c r="BJ41" s="131"/>
      <c r="BK41" s="134"/>
      <c r="BL41" s="231">
        <f>BL54+BO66+BO67+BL80+BO74+BO75</f>
        <v>652</v>
      </c>
      <c r="BM41" s="131">
        <v>62</v>
      </c>
      <c r="BN41" s="131"/>
      <c r="BO41" s="131">
        <v>124</v>
      </c>
      <c r="BP41" s="131">
        <v>59</v>
      </c>
      <c r="BQ41" s="131">
        <v>65</v>
      </c>
      <c r="BR41" s="131"/>
      <c r="BS41" s="131"/>
      <c r="BT41" s="134"/>
      <c r="BU41" s="133"/>
      <c r="BV41" s="131"/>
      <c r="BW41" s="131"/>
      <c r="BX41" s="131"/>
      <c r="BY41" s="131"/>
      <c r="BZ41" s="131"/>
      <c r="CA41" s="131"/>
      <c r="CB41" s="131"/>
      <c r="CC41" s="134"/>
      <c r="CD41" s="133"/>
      <c r="CE41" s="131"/>
      <c r="CF41" s="131"/>
      <c r="CG41" s="131"/>
      <c r="CH41" s="131"/>
      <c r="CI41" s="131"/>
      <c r="CJ41" s="131"/>
      <c r="CK41" s="131"/>
      <c r="CL41" s="134"/>
      <c r="CM41" s="133"/>
      <c r="CN41" s="131"/>
      <c r="CO41" s="131"/>
      <c r="CP41" s="131"/>
      <c r="CQ41" s="131"/>
      <c r="CR41" s="131"/>
      <c r="CS41" s="131"/>
      <c r="CT41" s="131"/>
      <c r="CU41" s="134"/>
      <c r="CV41" s="133"/>
      <c r="CW41" s="131"/>
      <c r="CX41" s="131"/>
      <c r="CY41" s="131"/>
      <c r="CZ41" s="131"/>
      <c r="DA41" s="131"/>
      <c r="DB41" s="131"/>
      <c r="DC41" s="131"/>
      <c r="DD41" s="134"/>
      <c r="DE41" s="135"/>
      <c r="DF41" s="133" t="s">
        <v>350</v>
      </c>
      <c r="DG41" s="134"/>
      <c r="DH41" s="133">
        <v>576</v>
      </c>
      <c r="DI41" s="134">
        <v>144</v>
      </c>
    </row>
    <row r="42" spans="1:113" ht="3.75" customHeight="1" thickBot="1">
      <c r="A42" s="128"/>
      <c r="B42" s="129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89"/>
      <c r="AU42" s="189"/>
      <c r="AV42" s="189"/>
      <c r="AW42" s="189"/>
      <c r="AX42" s="189"/>
      <c r="AY42" s="189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</row>
    <row r="43" spans="1:113" ht="21.75" customHeight="1" thickBot="1">
      <c r="A43" s="131" t="s">
        <v>93</v>
      </c>
      <c r="B43" s="138" t="s">
        <v>94</v>
      </c>
      <c r="C43" s="133">
        <v>1</v>
      </c>
      <c r="D43" s="131">
        <v>3</v>
      </c>
      <c r="E43" s="131"/>
      <c r="F43" s="134"/>
      <c r="G43" s="131"/>
      <c r="H43" s="236">
        <f>S43+AB43+AK43+AT43</f>
        <v>329</v>
      </c>
      <c r="I43" s="131">
        <f>I44+I45+I46+I47+I48</f>
        <v>15</v>
      </c>
      <c r="J43" s="131">
        <f>J44+J45+J46+J47+J48</f>
        <v>109</v>
      </c>
      <c r="K43" s="131">
        <f aca="true" t="shared" si="19" ref="K43:R43">K44+K45+K46+K47+K48</f>
        <v>0</v>
      </c>
      <c r="L43" s="131">
        <f t="shared" si="19"/>
        <v>0</v>
      </c>
      <c r="M43" s="212">
        <f>M44+M45+M46+M47+M48</f>
        <v>220</v>
      </c>
      <c r="N43" s="212">
        <f>N44+N45+N46+N47+N48</f>
        <v>181</v>
      </c>
      <c r="O43" s="212">
        <f>O44+O45+O46+O47+O48</f>
        <v>39</v>
      </c>
      <c r="P43" s="131">
        <f t="shared" si="19"/>
        <v>0</v>
      </c>
      <c r="Q43" s="131">
        <f t="shared" si="19"/>
        <v>0</v>
      </c>
      <c r="R43" s="131">
        <f t="shared" si="19"/>
        <v>0</v>
      </c>
      <c r="S43" s="232">
        <f>S45</f>
        <v>27</v>
      </c>
      <c r="T43" s="146">
        <f>T45</f>
        <v>10</v>
      </c>
      <c r="U43" s="146">
        <f>U45</f>
        <v>0</v>
      </c>
      <c r="V43" s="146">
        <f>V45</f>
        <v>17</v>
      </c>
      <c r="W43" s="146">
        <f>W45</f>
        <v>17</v>
      </c>
      <c r="X43" s="182">
        <f>X44+X45+X46+X47+X48+X50+X51+X52+X53+X54+X55</f>
        <v>0</v>
      </c>
      <c r="Y43" s="131"/>
      <c r="Z43" s="131"/>
      <c r="AA43" s="134"/>
      <c r="AB43" s="233">
        <f>AE43+AC43</f>
        <v>97</v>
      </c>
      <c r="AC43" s="131">
        <f>AC44+AC45</f>
        <v>29</v>
      </c>
      <c r="AD43" s="131"/>
      <c r="AE43" s="210">
        <f>AF43+AG43</f>
        <v>68</v>
      </c>
      <c r="AF43" s="213">
        <f>AF44+AF45+AF46</f>
        <v>58</v>
      </c>
      <c r="AG43" s="213">
        <f>AG44+AG45+AG46</f>
        <v>10</v>
      </c>
      <c r="AH43" s="131"/>
      <c r="AI43" s="131"/>
      <c r="AJ43" s="134"/>
      <c r="AK43" s="233">
        <f>AL43+AN43</f>
        <v>37</v>
      </c>
      <c r="AL43" s="211">
        <f>AL46</f>
        <v>10</v>
      </c>
      <c r="AM43" s="212"/>
      <c r="AN43" s="212">
        <f>AN46</f>
        <v>27</v>
      </c>
      <c r="AO43" s="212">
        <f>AO46</f>
        <v>20</v>
      </c>
      <c r="AP43" s="212">
        <f>AP46</f>
        <v>7</v>
      </c>
      <c r="AQ43" s="131"/>
      <c r="AR43" s="131"/>
      <c r="AS43" s="134"/>
      <c r="AT43" s="233">
        <f>AW43+AU43</f>
        <v>168</v>
      </c>
      <c r="AU43" s="212">
        <f>AU46+AU47+AU48</f>
        <v>60</v>
      </c>
      <c r="AV43" s="212">
        <f>AV44+AV45+AV46+AV47+AV48</f>
        <v>0</v>
      </c>
      <c r="AW43" s="212">
        <f>AW44+AW45+AW46+AW47+AW48</f>
        <v>108</v>
      </c>
      <c r="AX43" s="212">
        <f>AX44+AX45+AX46+AX47+AX48</f>
        <v>86</v>
      </c>
      <c r="AY43" s="212">
        <f>AY44+AY45+AY46+AY47+AY48</f>
        <v>22</v>
      </c>
      <c r="AZ43" s="131"/>
      <c r="BA43" s="131"/>
      <c r="BB43" s="134"/>
      <c r="BC43" s="133"/>
      <c r="BD43" s="131"/>
      <c r="BE43" s="131"/>
      <c r="BF43" s="131"/>
      <c r="BG43" s="131"/>
      <c r="BH43" s="131"/>
      <c r="BI43" s="131"/>
      <c r="BJ43" s="131"/>
      <c r="BK43" s="134"/>
      <c r="BL43" s="133"/>
      <c r="BM43" s="131"/>
      <c r="BN43" s="131"/>
      <c r="BO43" s="131"/>
      <c r="BP43" s="131"/>
      <c r="BQ43" s="131"/>
      <c r="BR43" s="131"/>
      <c r="BS43" s="131"/>
      <c r="BT43" s="134"/>
      <c r="BU43" s="133"/>
      <c r="BV43" s="131"/>
      <c r="BW43" s="131"/>
      <c r="BX43" s="131"/>
      <c r="BY43" s="131"/>
      <c r="BZ43" s="131"/>
      <c r="CA43" s="131"/>
      <c r="CB43" s="131"/>
      <c r="CC43" s="134"/>
      <c r="CD43" s="133"/>
      <c r="CE43" s="131"/>
      <c r="CF43" s="131"/>
      <c r="CG43" s="131"/>
      <c r="CH43" s="131"/>
      <c r="CI43" s="131"/>
      <c r="CJ43" s="131"/>
      <c r="CK43" s="131"/>
      <c r="CL43" s="134"/>
      <c r="CM43" s="133"/>
      <c r="CN43" s="131"/>
      <c r="CO43" s="131"/>
      <c r="CP43" s="131"/>
      <c r="CQ43" s="131"/>
      <c r="CR43" s="131"/>
      <c r="CS43" s="131"/>
      <c r="CT43" s="131"/>
      <c r="CU43" s="134"/>
      <c r="CV43" s="133"/>
      <c r="CW43" s="131"/>
      <c r="CX43" s="131"/>
      <c r="CY43" s="131"/>
      <c r="CZ43" s="131"/>
      <c r="DA43" s="131"/>
      <c r="DB43" s="131"/>
      <c r="DC43" s="131"/>
      <c r="DD43" s="134"/>
      <c r="DE43" s="135"/>
      <c r="DF43" s="133" t="s">
        <v>339</v>
      </c>
      <c r="DG43" s="134"/>
      <c r="DH43" s="133">
        <v>167</v>
      </c>
      <c r="DI43" s="134">
        <v>17</v>
      </c>
    </row>
    <row r="44" spans="1:113" ht="13.5" customHeight="1" thickBot="1">
      <c r="A44" s="139" t="s">
        <v>116</v>
      </c>
      <c r="B44" s="140" t="s">
        <v>117</v>
      </c>
      <c r="C44" s="141">
        <v>2</v>
      </c>
      <c r="D44" s="142"/>
      <c r="E44" s="142"/>
      <c r="F44" s="143"/>
      <c r="G44" s="142"/>
      <c r="H44" s="212">
        <f>S44+AB44+AK44+AT44+BL44</f>
        <v>60</v>
      </c>
      <c r="I44" s="212">
        <f>T44+AC44+AL44+AU44+BM44</f>
        <v>15</v>
      </c>
      <c r="J44" s="142">
        <f>T44+AC44+AL44+AU44+BD44+BM44</f>
        <v>15</v>
      </c>
      <c r="K44" s="144"/>
      <c r="L44" s="142"/>
      <c r="M44" s="210">
        <f>N44+O44</f>
        <v>45</v>
      </c>
      <c r="N44" s="210">
        <f aca="true" t="shared" si="20" ref="N44:O46">W44+AF44+AO44+AX44+BG44+BP44</f>
        <v>35</v>
      </c>
      <c r="O44" s="210">
        <f t="shared" si="20"/>
        <v>10</v>
      </c>
      <c r="P44" s="144"/>
      <c r="Q44" s="144"/>
      <c r="R44" s="145"/>
      <c r="S44" s="146"/>
      <c r="T44" s="142"/>
      <c r="U44" s="142"/>
      <c r="V44" s="210"/>
      <c r="W44" s="147"/>
      <c r="X44" s="147"/>
      <c r="Y44" s="142"/>
      <c r="Z44" s="142"/>
      <c r="AA44" s="143"/>
      <c r="AB44" s="211">
        <f>AC44+AE44</f>
        <v>60</v>
      </c>
      <c r="AC44" s="142">
        <v>15</v>
      </c>
      <c r="AD44" s="142"/>
      <c r="AE44" s="210">
        <f>AF44+AG44+AH44</f>
        <v>45</v>
      </c>
      <c r="AF44" s="147">
        <v>35</v>
      </c>
      <c r="AG44" s="147">
        <v>10</v>
      </c>
      <c r="AH44" s="142"/>
      <c r="AI44" s="142"/>
      <c r="AJ44" s="143"/>
      <c r="AK44" s="211"/>
      <c r="AL44" s="142"/>
      <c r="AM44" s="142"/>
      <c r="AN44" s="210"/>
      <c r="AO44" s="147"/>
      <c r="AP44" s="147"/>
      <c r="AQ44" s="142"/>
      <c r="AR44" s="142"/>
      <c r="AS44" s="143"/>
      <c r="AT44" s="211"/>
      <c r="AU44" s="142"/>
      <c r="AV44" s="142"/>
      <c r="AW44" s="210"/>
      <c r="AX44" s="147"/>
      <c r="AY44" s="147"/>
      <c r="AZ44" s="142"/>
      <c r="BA44" s="142"/>
      <c r="BB44" s="143"/>
      <c r="BC44" s="146"/>
      <c r="BD44" s="142"/>
      <c r="BE44" s="142"/>
      <c r="BF44" s="144"/>
      <c r="BG44" s="142"/>
      <c r="BH44" s="142"/>
      <c r="BI44" s="142"/>
      <c r="BJ44" s="142"/>
      <c r="BK44" s="143"/>
      <c r="BL44" s="146"/>
      <c r="BM44" s="142"/>
      <c r="BN44" s="142"/>
      <c r="BO44" s="144"/>
      <c r="BP44" s="142"/>
      <c r="BQ44" s="142"/>
      <c r="BR44" s="142"/>
      <c r="BS44" s="142"/>
      <c r="BT44" s="143"/>
      <c r="BU44" s="146"/>
      <c r="BV44" s="142"/>
      <c r="BW44" s="142"/>
      <c r="BX44" s="144"/>
      <c r="BY44" s="142"/>
      <c r="BZ44" s="142"/>
      <c r="CA44" s="142"/>
      <c r="CB44" s="142"/>
      <c r="CC44" s="143"/>
      <c r="CD44" s="146"/>
      <c r="CE44" s="142"/>
      <c r="CF44" s="142"/>
      <c r="CG44" s="144"/>
      <c r="CH44" s="142"/>
      <c r="CI44" s="142"/>
      <c r="CJ44" s="142"/>
      <c r="CK44" s="142"/>
      <c r="CL44" s="143"/>
      <c r="CM44" s="146"/>
      <c r="CN44" s="142"/>
      <c r="CO44" s="142"/>
      <c r="CP44" s="144"/>
      <c r="CQ44" s="142"/>
      <c r="CR44" s="142"/>
      <c r="CS44" s="142"/>
      <c r="CT44" s="142"/>
      <c r="CU44" s="143"/>
      <c r="CV44" s="146"/>
      <c r="CW44" s="142"/>
      <c r="CX44" s="142"/>
      <c r="CY44" s="144"/>
      <c r="CZ44" s="142"/>
      <c r="DA44" s="142"/>
      <c r="DB44" s="142"/>
      <c r="DC44" s="142"/>
      <c r="DD44" s="143"/>
      <c r="DE44" s="148"/>
      <c r="DF44" s="146" t="s">
        <v>282</v>
      </c>
      <c r="DG44" s="143"/>
      <c r="DH44" s="146">
        <v>45</v>
      </c>
      <c r="DI44" s="143"/>
    </row>
    <row r="45" spans="1:113" ht="13.5" customHeight="1" thickBot="1">
      <c r="A45" s="139" t="s">
        <v>119</v>
      </c>
      <c r="B45" s="140" t="s">
        <v>120</v>
      </c>
      <c r="C45" s="141"/>
      <c r="D45" s="142">
        <v>2</v>
      </c>
      <c r="E45" s="142"/>
      <c r="F45" s="143"/>
      <c r="G45" s="142"/>
      <c r="H45" s="212">
        <f>S45+AB45</f>
        <v>64</v>
      </c>
      <c r="I45" s="142"/>
      <c r="J45" s="142">
        <f>T45+AC45+AL45+AU45+BD45+BM45</f>
        <v>24</v>
      </c>
      <c r="K45" s="144"/>
      <c r="L45" s="142"/>
      <c r="M45" s="210">
        <f>N45+O45</f>
        <v>40</v>
      </c>
      <c r="N45" s="210">
        <f t="shared" si="20"/>
        <v>40</v>
      </c>
      <c r="O45" s="210">
        <f t="shared" si="20"/>
        <v>0</v>
      </c>
      <c r="P45" s="144"/>
      <c r="Q45" s="144"/>
      <c r="R45" s="145"/>
      <c r="S45" s="146">
        <f>T45+V45</f>
        <v>27</v>
      </c>
      <c r="T45" s="142">
        <v>10</v>
      </c>
      <c r="U45" s="142"/>
      <c r="V45" s="144">
        <v>17</v>
      </c>
      <c r="W45" s="147">
        <v>17</v>
      </c>
      <c r="X45" s="142"/>
      <c r="Y45" s="142"/>
      <c r="Z45" s="142"/>
      <c r="AA45" s="143"/>
      <c r="AB45" s="211">
        <f>AC45+AE45</f>
        <v>37</v>
      </c>
      <c r="AC45" s="142">
        <v>14</v>
      </c>
      <c r="AD45" s="142"/>
      <c r="AE45" s="144">
        <v>23</v>
      </c>
      <c r="AF45" s="147">
        <v>23</v>
      </c>
      <c r="AG45" s="142"/>
      <c r="AH45" s="142"/>
      <c r="AI45" s="142"/>
      <c r="AJ45" s="143"/>
      <c r="AK45" s="146"/>
      <c r="AL45" s="142"/>
      <c r="AM45" s="142"/>
      <c r="AN45" s="144"/>
      <c r="AO45" s="142"/>
      <c r="AP45" s="142"/>
      <c r="AQ45" s="142"/>
      <c r="AR45" s="142"/>
      <c r="AS45" s="143"/>
      <c r="AT45" s="146"/>
      <c r="AU45" s="142"/>
      <c r="AV45" s="142"/>
      <c r="AW45" s="144"/>
      <c r="AX45" s="142"/>
      <c r="AY45" s="142"/>
      <c r="AZ45" s="142"/>
      <c r="BA45" s="142"/>
      <c r="BB45" s="143"/>
      <c r="BC45" s="146"/>
      <c r="BD45" s="142"/>
      <c r="BE45" s="142"/>
      <c r="BF45" s="144"/>
      <c r="BG45" s="142"/>
      <c r="BH45" s="142"/>
      <c r="BI45" s="142"/>
      <c r="BJ45" s="142"/>
      <c r="BK45" s="143"/>
      <c r="BL45" s="146"/>
      <c r="BM45" s="142"/>
      <c r="BN45" s="142"/>
      <c r="BO45" s="144"/>
      <c r="BP45" s="142"/>
      <c r="BQ45" s="142"/>
      <c r="BR45" s="142"/>
      <c r="BS45" s="142"/>
      <c r="BT45" s="143"/>
      <c r="BU45" s="146"/>
      <c r="BV45" s="142"/>
      <c r="BW45" s="142"/>
      <c r="BX45" s="144"/>
      <c r="BY45" s="142"/>
      <c r="BZ45" s="142"/>
      <c r="CA45" s="142"/>
      <c r="CB45" s="142"/>
      <c r="CC45" s="143"/>
      <c r="CD45" s="146"/>
      <c r="CE45" s="142"/>
      <c r="CF45" s="142"/>
      <c r="CG45" s="144"/>
      <c r="CH45" s="142"/>
      <c r="CI45" s="142"/>
      <c r="CJ45" s="142"/>
      <c r="CK45" s="142"/>
      <c r="CL45" s="143"/>
      <c r="CM45" s="146"/>
      <c r="CN45" s="142"/>
      <c r="CO45" s="142"/>
      <c r="CP45" s="144"/>
      <c r="CQ45" s="142"/>
      <c r="CR45" s="142"/>
      <c r="CS45" s="142"/>
      <c r="CT45" s="142"/>
      <c r="CU45" s="143"/>
      <c r="CV45" s="146"/>
      <c r="CW45" s="142"/>
      <c r="CX45" s="142"/>
      <c r="CY45" s="144"/>
      <c r="CZ45" s="142"/>
      <c r="DA45" s="142"/>
      <c r="DB45" s="142"/>
      <c r="DC45" s="142"/>
      <c r="DD45" s="143"/>
      <c r="DE45" s="148"/>
      <c r="DF45" s="146" t="s">
        <v>275</v>
      </c>
      <c r="DG45" s="143"/>
      <c r="DH45" s="146">
        <v>40</v>
      </c>
      <c r="DI45" s="143"/>
    </row>
    <row r="46" spans="1:113" s="202" customFormat="1" ht="13.5" customHeight="1" thickBot="1">
      <c r="A46" s="191" t="s">
        <v>122</v>
      </c>
      <c r="B46" s="192" t="s">
        <v>123</v>
      </c>
      <c r="C46" s="195"/>
      <c r="D46" s="203">
        <v>4</v>
      </c>
      <c r="E46" s="191"/>
      <c r="F46" s="196"/>
      <c r="G46" s="191"/>
      <c r="H46" s="212">
        <f>AK46+AT46</f>
        <v>91</v>
      </c>
      <c r="I46" s="191"/>
      <c r="J46" s="142">
        <f>T46+AC46+AL46+AU46+BD46+BM46</f>
        <v>30</v>
      </c>
      <c r="K46" s="197"/>
      <c r="L46" s="191"/>
      <c r="M46" s="210">
        <f>N46+O46</f>
        <v>61</v>
      </c>
      <c r="N46" s="210">
        <f t="shared" si="20"/>
        <v>50</v>
      </c>
      <c r="O46" s="210">
        <f t="shared" si="20"/>
        <v>11</v>
      </c>
      <c r="P46" s="197"/>
      <c r="Q46" s="197"/>
      <c r="R46" s="198"/>
      <c r="S46" s="199"/>
      <c r="T46" s="191"/>
      <c r="U46" s="191"/>
      <c r="V46" s="197"/>
      <c r="W46" s="191"/>
      <c r="X46" s="191"/>
      <c r="Y46" s="191"/>
      <c r="Z46" s="191"/>
      <c r="AA46" s="196"/>
      <c r="AB46" s="199"/>
      <c r="AC46" s="191"/>
      <c r="AD46" s="191"/>
      <c r="AE46" s="197"/>
      <c r="AF46" s="191"/>
      <c r="AG46" s="191"/>
      <c r="AH46" s="191"/>
      <c r="AI46" s="191"/>
      <c r="AJ46" s="196"/>
      <c r="AK46" s="199">
        <f>AL46+AN46</f>
        <v>37</v>
      </c>
      <c r="AL46" s="191">
        <v>10</v>
      </c>
      <c r="AM46" s="191"/>
      <c r="AN46" s="215">
        <f>AO46+AP46</f>
        <v>27</v>
      </c>
      <c r="AO46" s="200">
        <v>20</v>
      </c>
      <c r="AP46" s="200">
        <v>7</v>
      </c>
      <c r="AQ46" s="191"/>
      <c r="AR46" s="191"/>
      <c r="AS46" s="196"/>
      <c r="AT46" s="216">
        <f>AU46+AW46</f>
        <v>54</v>
      </c>
      <c r="AU46" s="191">
        <v>20</v>
      </c>
      <c r="AV46" s="191"/>
      <c r="AW46" s="215">
        <f>AX46+AY46</f>
        <v>34</v>
      </c>
      <c r="AX46" s="200">
        <v>30</v>
      </c>
      <c r="AY46" s="200">
        <v>4</v>
      </c>
      <c r="AZ46" s="191"/>
      <c r="BA46" s="191"/>
      <c r="BB46" s="196"/>
      <c r="BC46" s="199"/>
      <c r="BD46" s="191"/>
      <c r="BE46" s="191"/>
      <c r="BF46" s="197"/>
      <c r="BG46" s="191"/>
      <c r="BH46" s="191"/>
      <c r="BI46" s="191"/>
      <c r="BJ46" s="191"/>
      <c r="BK46" s="196"/>
      <c r="BL46" s="199"/>
      <c r="BM46" s="191"/>
      <c r="BN46" s="191"/>
      <c r="BO46" s="197"/>
      <c r="BP46" s="191"/>
      <c r="BQ46" s="191"/>
      <c r="BR46" s="191"/>
      <c r="BS46" s="191"/>
      <c r="BT46" s="196"/>
      <c r="BU46" s="199"/>
      <c r="BV46" s="191"/>
      <c r="BW46" s="191"/>
      <c r="BX46" s="197"/>
      <c r="BY46" s="191"/>
      <c r="BZ46" s="191"/>
      <c r="CA46" s="191"/>
      <c r="CB46" s="191"/>
      <c r="CC46" s="196"/>
      <c r="CD46" s="199"/>
      <c r="CE46" s="191"/>
      <c r="CF46" s="191"/>
      <c r="CG46" s="197"/>
      <c r="CH46" s="191"/>
      <c r="CI46" s="191"/>
      <c r="CJ46" s="191"/>
      <c r="CK46" s="191"/>
      <c r="CL46" s="196"/>
      <c r="CM46" s="199"/>
      <c r="CN46" s="191"/>
      <c r="CO46" s="191"/>
      <c r="CP46" s="197"/>
      <c r="CQ46" s="191"/>
      <c r="CR46" s="191"/>
      <c r="CS46" s="191"/>
      <c r="CT46" s="191"/>
      <c r="CU46" s="196"/>
      <c r="CV46" s="199"/>
      <c r="CW46" s="191"/>
      <c r="CX46" s="191"/>
      <c r="CY46" s="197"/>
      <c r="CZ46" s="191"/>
      <c r="DA46" s="191"/>
      <c r="DB46" s="191"/>
      <c r="DC46" s="191"/>
      <c r="DD46" s="196"/>
      <c r="DE46" s="201"/>
      <c r="DF46" s="199" t="s">
        <v>306</v>
      </c>
      <c r="DG46" s="196"/>
      <c r="DH46" s="199">
        <v>50</v>
      </c>
      <c r="DI46" s="196">
        <v>11</v>
      </c>
    </row>
    <row r="47" spans="1:113" ht="21.75" customHeight="1" thickBot="1">
      <c r="A47" s="139" t="s">
        <v>125</v>
      </c>
      <c r="B47" s="140" t="s">
        <v>126</v>
      </c>
      <c r="C47" s="141"/>
      <c r="D47" s="142">
        <v>4</v>
      </c>
      <c r="E47" s="142"/>
      <c r="F47" s="143"/>
      <c r="G47" s="142"/>
      <c r="H47" s="212">
        <f>S47+AB47+AK47+AT47+BL47</f>
        <v>58</v>
      </c>
      <c r="I47" s="142"/>
      <c r="J47" s="142">
        <f>T47+AC47+AL47+AU47+BD47+BM47</f>
        <v>20</v>
      </c>
      <c r="K47" s="144"/>
      <c r="L47" s="142"/>
      <c r="M47" s="210">
        <f>S47+AB47+AK47+AW47</f>
        <v>38</v>
      </c>
      <c r="N47" s="210">
        <f>W47+AF47+AO47+AX47+BG47+BP47</f>
        <v>30</v>
      </c>
      <c r="O47" s="144">
        <v>8</v>
      </c>
      <c r="P47" s="144"/>
      <c r="Q47" s="144"/>
      <c r="R47" s="145"/>
      <c r="S47" s="146"/>
      <c r="T47" s="142"/>
      <c r="U47" s="142"/>
      <c r="V47" s="144"/>
      <c r="W47" s="142"/>
      <c r="X47" s="142"/>
      <c r="Y47" s="142"/>
      <c r="Z47" s="142"/>
      <c r="AA47" s="143"/>
      <c r="AB47" s="146"/>
      <c r="AC47" s="142"/>
      <c r="AD47" s="142"/>
      <c r="AE47" s="144"/>
      <c r="AF47" s="142"/>
      <c r="AG47" s="142"/>
      <c r="AH47" s="142"/>
      <c r="AI47" s="142"/>
      <c r="AJ47" s="143"/>
      <c r="AK47" s="146"/>
      <c r="AL47" s="142"/>
      <c r="AM47" s="142"/>
      <c r="AN47" s="144"/>
      <c r="AO47" s="142"/>
      <c r="AP47" s="142"/>
      <c r="AQ47" s="142"/>
      <c r="AR47" s="142"/>
      <c r="AS47" s="143"/>
      <c r="AT47" s="216">
        <f>AU47+AW47</f>
        <v>58</v>
      </c>
      <c r="AU47" s="142">
        <v>20</v>
      </c>
      <c r="AV47" s="142"/>
      <c r="AW47" s="215">
        <f>AX47+AY47</f>
        <v>38</v>
      </c>
      <c r="AX47" s="147">
        <v>30</v>
      </c>
      <c r="AY47" s="147">
        <v>8</v>
      </c>
      <c r="AZ47" s="142"/>
      <c r="BA47" s="142"/>
      <c r="BB47" s="143"/>
      <c r="BC47" s="146"/>
      <c r="BD47" s="142"/>
      <c r="BE47" s="142"/>
      <c r="BF47" s="144"/>
      <c r="BG47" s="142"/>
      <c r="BH47" s="142"/>
      <c r="BI47" s="142"/>
      <c r="BJ47" s="142"/>
      <c r="BK47" s="143"/>
      <c r="BL47" s="146"/>
      <c r="BM47" s="142"/>
      <c r="BN47" s="142"/>
      <c r="BO47" s="144"/>
      <c r="BP47" s="142"/>
      <c r="BQ47" s="142"/>
      <c r="BR47" s="142"/>
      <c r="BS47" s="142"/>
      <c r="BT47" s="143"/>
      <c r="BU47" s="146"/>
      <c r="BV47" s="142"/>
      <c r="BW47" s="142"/>
      <c r="BX47" s="144"/>
      <c r="BY47" s="142"/>
      <c r="BZ47" s="142"/>
      <c r="CA47" s="142"/>
      <c r="CB47" s="142"/>
      <c r="CC47" s="143"/>
      <c r="CD47" s="146"/>
      <c r="CE47" s="142"/>
      <c r="CF47" s="142"/>
      <c r="CG47" s="144"/>
      <c r="CH47" s="142"/>
      <c r="CI47" s="142"/>
      <c r="CJ47" s="142"/>
      <c r="CK47" s="142"/>
      <c r="CL47" s="143"/>
      <c r="CM47" s="146"/>
      <c r="CN47" s="142"/>
      <c r="CO47" s="142"/>
      <c r="CP47" s="144"/>
      <c r="CQ47" s="142"/>
      <c r="CR47" s="142"/>
      <c r="CS47" s="142"/>
      <c r="CT47" s="142"/>
      <c r="CU47" s="143"/>
      <c r="CV47" s="146"/>
      <c r="CW47" s="142"/>
      <c r="CX47" s="142"/>
      <c r="CY47" s="144"/>
      <c r="CZ47" s="142"/>
      <c r="DA47" s="142"/>
      <c r="DB47" s="142"/>
      <c r="DC47" s="142"/>
      <c r="DD47" s="143"/>
      <c r="DE47" s="148"/>
      <c r="DF47" s="146" t="s">
        <v>272</v>
      </c>
      <c r="DG47" s="143"/>
      <c r="DH47" s="146">
        <v>32</v>
      </c>
      <c r="DI47" s="143">
        <v>6</v>
      </c>
    </row>
    <row r="48" spans="1:113" ht="21.75" customHeight="1" thickBot="1">
      <c r="A48" s="139" t="s">
        <v>549</v>
      </c>
      <c r="B48" s="140" t="s">
        <v>550</v>
      </c>
      <c r="C48" s="141"/>
      <c r="D48" s="142"/>
      <c r="E48" s="142">
        <v>4</v>
      </c>
      <c r="F48" s="143"/>
      <c r="G48" s="142"/>
      <c r="H48" s="212">
        <f>S48+AB48+AK48+AT48+BL48</f>
        <v>56</v>
      </c>
      <c r="I48" s="142"/>
      <c r="J48" s="142">
        <f>T48+AC48+AL48+AU48+BD48+BM48</f>
        <v>20</v>
      </c>
      <c r="K48" s="144"/>
      <c r="L48" s="142"/>
      <c r="M48" s="210">
        <f>S48+AB48+AK48+AW48</f>
        <v>36</v>
      </c>
      <c r="N48" s="210">
        <f>W48+AF48+AO48+AX48+BG48+BP48</f>
        <v>26</v>
      </c>
      <c r="O48" s="144">
        <v>10</v>
      </c>
      <c r="P48" s="144"/>
      <c r="Q48" s="144"/>
      <c r="R48" s="145"/>
      <c r="S48" s="146"/>
      <c r="T48" s="142"/>
      <c r="U48" s="142"/>
      <c r="V48" s="144"/>
      <c r="W48" s="142"/>
      <c r="X48" s="142"/>
      <c r="Y48" s="142"/>
      <c r="Z48" s="142"/>
      <c r="AA48" s="143"/>
      <c r="AB48" s="146"/>
      <c r="AC48" s="142"/>
      <c r="AD48" s="142"/>
      <c r="AE48" s="144"/>
      <c r="AF48" s="142"/>
      <c r="AG48" s="142"/>
      <c r="AH48" s="142"/>
      <c r="AI48" s="142"/>
      <c r="AJ48" s="143"/>
      <c r="AK48" s="146"/>
      <c r="AL48" s="142"/>
      <c r="AM48" s="142"/>
      <c r="AN48" s="144"/>
      <c r="AO48" s="142"/>
      <c r="AP48" s="142"/>
      <c r="AQ48" s="142"/>
      <c r="AR48" s="142"/>
      <c r="AS48" s="143"/>
      <c r="AT48" s="216">
        <f>AU48+AW48</f>
        <v>56</v>
      </c>
      <c r="AU48" s="142">
        <v>20</v>
      </c>
      <c r="AV48" s="142"/>
      <c r="AW48" s="215">
        <f>AX48+AY48</f>
        <v>36</v>
      </c>
      <c r="AX48" s="147">
        <v>26</v>
      </c>
      <c r="AY48" s="147">
        <v>10</v>
      </c>
      <c r="AZ48" s="142"/>
      <c r="BA48" s="142"/>
      <c r="BB48" s="143"/>
      <c r="BC48" s="146"/>
      <c r="BD48" s="142"/>
      <c r="BE48" s="142"/>
      <c r="BF48" s="144"/>
      <c r="BG48" s="142"/>
      <c r="BH48" s="142"/>
      <c r="BI48" s="142"/>
      <c r="BJ48" s="142"/>
      <c r="BK48" s="143"/>
      <c r="BL48" s="146"/>
      <c r="BM48" s="142"/>
      <c r="BN48" s="142"/>
      <c r="BO48" s="144"/>
      <c r="BP48" s="142"/>
      <c r="BQ48" s="142"/>
      <c r="BR48" s="142"/>
      <c r="BS48" s="142"/>
      <c r="BT48" s="143"/>
      <c r="BU48" s="146"/>
      <c r="BV48" s="142"/>
      <c r="BW48" s="142"/>
      <c r="BX48" s="144"/>
      <c r="BY48" s="142"/>
      <c r="BZ48" s="142"/>
      <c r="CA48" s="142"/>
      <c r="CB48" s="142"/>
      <c r="CC48" s="143"/>
      <c r="CD48" s="146"/>
      <c r="CE48" s="142"/>
      <c r="CF48" s="142"/>
      <c r="CG48" s="144"/>
      <c r="CH48" s="142"/>
      <c r="CI48" s="142"/>
      <c r="CJ48" s="142"/>
      <c r="CK48" s="142"/>
      <c r="CL48" s="143"/>
      <c r="CM48" s="146"/>
      <c r="CN48" s="142"/>
      <c r="CO48" s="142"/>
      <c r="CP48" s="144"/>
      <c r="CQ48" s="142"/>
      <c r="CR48" s="142"/>
      <c r="CS48" s="142"/>
      <c r="CT48" s="142"/>
      <c r="CU48" s="143"/>
      <c r="CV48" s="146"/>
      <c r="CW48" s="142"/>
      <c r="CX48" s="142"/>
      <c r="CY48" s="144"/>
      <c r="CZ48" s="142"/>
      <c r="DA48" s="142"/>
      <c r="DB48" s="142"/>
      <c r="DC48" s="142"/>
      <c r="DD48" s="143"/>
      <c r="DE48" s="148"/>
      <c r="DF48" s="146"/>
      <c r="DG48" s="143"/>
      <c r="DH48" s="146"/>
      <c r="DI48" s="143">
        <v>36</v>
      </c>
    </row>
    <row r="49" spans="1:113" ht="11.25" customHeight="1" thickBot="1">
      <c r="A49" s="128"/>
      <c r="B49" s="129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</row>
    <row r="50" spans="1:113" ht="13.5" customHeight="1" thickBot="1">
      <c r="A50" s="131" t="s">
        <v>356</v>
      </c>
      <c r="B50" s="132" t="s">
        <v>357</v>
      </c>
      <c r="C50" s="133">
        <v>5</v>
      </c>
      <c r="D50" s="131"/>
      <c r="E50" s="131">
        <v>9</v>
      </c>
      <c r="F50" s="134"/>
      <c r="G50" s="131"/>
      <c r="H50" s="240">
        <f>AB50+AK50+AT50+BC50+BL50+J50</f>
        <v>2332</v>
      </c>
      <c r="I50" s="131">
        <f>I54+I62+I70</f>
        <v>0</v>
      </c>
      <c r="J50" s="223">
        <f>AC50+AL50+AU50+BD50+BM50</f>
        <v>229</v>
      </c>
      <c r="K50" s="131">
        <f>K54+K62+K70</f>
        <v>0</v>
      </c>
      <c r="L50" s="131">
        <f>L54+L62+L70</f>
        <v>0</v>
      </c>
      <c r="M50" s="212">
        <f>AE50+AN50+AW50+BF50+BO50</f>
        <v>460</v>
      </c>
      <c r="N50" s="188">
        <f>AF50+AO50+AX50+BG50+BP50</f>
        <v>315</v>
      </c>
      <c r="O50" s="188">
        <f>AG50+AP50+AY50+BH50+BQ50</f>
        <v>145</v>
      </c>
      <c r="P50" s="131"/>
      <c r="Q50" s="131"/>
      <c r="R50" s="134"/>
      <c r="S50" s="133"/>
      <c r="T50" s="131"/>
      <c r="U50" s="131"/>
      <c r="V50" s="131"/>
      <c r="W50" s="131"/>
      <c r="X50" s="131"/>
      <c r="Y50" s="131"/>
      <c r="Z50" s="131"/>
      <c r="AA50" s="134"/>
      <c r="AB50" s="231">
        <f>AB54+AE58</f>
        <v>127</v>
      </c>
      <c r="AC50" s="131">
        <v>20</v>
      </c>
      <c r="AD50" s="131"/>
      <c r="AE50" s="131">
        <v>35</v>
      </c>
      <c r="AF50" s="131">
        <v>23</v>
      </c>
      <c r="AG50" s="131">
        <v>12</v>
      </c>
      <c r="AH50" s="131"/>
      <c r="AI50" s="131"/>
      <c r="AJ50" s="134"/>
      <c r="AK50" s="230">
        <f>AK54+AN58+AN59</f>
        <v>417</v>
      </c>
      <c r="AL50" s="188" t="s">
        <v>301</v>
      </c>
      <c r="AM50" s="131"/>
      <c r="AN50" s="188" t="s">
        <v>558</v>
      </c>
      <c r="AO50" s="188" t="s">
        <v>308</v>
      </c>
      <c r="AP50" s="188" t="s">
        <v>253</v>
      </c>
      <c r="AQ50" s="131"/>
      <c r="AR50" s="131"/>
      <c r="AS50" s="134"/>
      <c r="AT50" s="231">
        <f>AT54+AW58+AW59</f>
        <v>231</v>
      </c>
      <c r="AU50" s="131">
        <v>29</v>
      </c>
      <c r="AV50" s="188"/>
      <c r="AW50" s="131">
        <v>67</v>
      </c>
      <c r="AX50" s="131">
        <v>46</v>
      </c>
      <c r="AY50" s="131">
        <v>21</v>
      </c>
      <c r="AZ50" s="131"/>
      <c r="BA50" s="131"/>
      <c r="BB50" s="134"/>
      <c r="BC50" s="231">
        <f>BC54+BF66+BF67+BF74</f>
        <v>676</v>
      </c>
      <c r="BD50" s="131" t="s">
        <v>287</v>
      </c>
      <c r="BE50" s="131"/>
      <c r="BF50" s="131" t="s">
        <v>354</v>
      </c>
      <c r="BG50" s="131" t="s">
        <v>309</v>
      </c>
      <c r="BH50" s="131" t="s">
        <v>265</v>
      </c>
      <c r="BI50" s="131"/>
      <c r="BJ50" s="131"/>
      <c r="BK50" s="134"/>
      <c r="BL50" s="231">
        <f>BL54+BO66+BO67+BO74+BO75+BL80</f>
        <v>652</v>
      </c>
      <c r="BM50" s="131" t="s">
        <v>121</v>
      </c>
      <c r="BN50" s="131"/>
      <c r="BO50" s="131" t="s">
        <v>299</v>
      </c>
      <c r="BP50" s="131" t="s">
        <v>274</v>
      </c>
      <c r="BQ50" s="131" t="s">
        <v>135</v>
      </c>
      <c r="BR50" s="131"/>
      <c r="BS50" s="131"/>
      <c r="BT50" s="134"/>
      <c r="BU50" s="133"/>
      <c r="BV50" s="131"/>
      <c r="BW50" s="131"/>
      <c r="BX50" s="131"/>
      <c r="BY50" s="131"/>
      <c r="BZ50" s="131"/>
      <c r="CA50" s="131"/>
      <c r="CB50" s="131"/>
      <c r="CC50" s="134"/>
      <c r="CD50" s="133"/>
      <c r="CE50" s="131"/>
      <c r="CF50" s="131"/>
      <c r="CG50" s="131"/>
      <c r="CH50" s="131"/>
      <c r="CI50" s="131"/>
      <c r="CJ50" s="131"/>
      <c r="CK50" s="131"/>
      <c r="CL50" s="134"/>
      <c r="CM50" s="133"/>
      <c r="CN50" s="131"/>
      <c r="CO50" s="131"/>
      <c r="CP50" s="131"/>
      <c r="CQ50" s="131"/>
      <c r="CR50" s="131"/>
      <c r="CS50" s="131"/>
      <c r="CT50" s="131"/>
      <c r="CU50" s="134"/>
      <c r="CV50" s="133"/>
      <c r="CW50" s="131"/>
      <c r="CX50" s="131"/>
      <c r="CY50" s="131"/>
      <c r="CZ50" s="131"/>
      <c r="DA50" s="131"/>
      <c r="DB50" s="131"/>
      <c r="DC50" s="131"/>
      <c r="DD50" s="134"/>
      <c r="DE50" s="135"/>
      <c r="DF50" s="133" t="s">
        <v>358</v>
      </c>
      <c r="DG50" s="134"/>
      <c r="DH50" s="133" t="s">
        <v>359</v>
      </c>
      <c r="DI50" s="134" t="s">
        <v>341</v>
      </c>
    </row>
    <row r="51" spans="1:113" ht="3.75" customHeight="1" thickBot="1">
      <c r="A51" s="128"/>
      <c r="B51" s="129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89"/>
      <c r="AO51" s="189"/>
      <c r="AP51" s="189"/>
      <c r="AQ51" s="128"/>
      <c r="AR51" s="128"/>
      <c r="AS51" s="128"/>
      <c r="AT51" s="189"/>
      <c r="AU51" s="189"/>
      <c r="AV51" s="189"/>
      <c r="AW51" s="189"/>
      <c r="AX51" s="189"/>
      <c r="AY51" s="189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</row>
    <row r="52" spans="1:113" ht="23.25" customHeight="1" thickBot="1">
      <c r="A52" s="131" t="s">
        <v>127</v>
      </c>
      <c r="B52" s="138" t="s">
        <v>128</v>
      </c>
      <c r="C52" s="133">
        <v>5</v>
      </c>
      <c r="D52" s="131"/>
      <c r="E52" s="131">
        <v>9</v>
      </c>
      <c r="F52" s="134"/>
      <c r="G52" s="131"/>
      <c r="H52" s="241" t="s">
        <v>586</v>
      </c>
      <c r="I52" s="131">
        <f>I54+I62+I70</f>
        <v>0</v>
      </c>
      <c r="J52" s="223">
        <f>J50</f>
        <v>229</v>
      </c>
      <c r="K52" s="131">
        <f>K54+K62+K70</f>
        <v>0</v>
      </c>
      <c r="L52" s="131">
        <f>L54+L62+L70</f>
        <v>0</v>
      </c>
      <c r="M52" s="131">
        <f>AE52+AN52+AW52+BF52+BO52</f>
        <v>460</v>
      </c>
      <c r="N52" s="131">
        <f>N54+N62+N70</f>
        <v>297</v>
      </c>
      <c r="O52" s="131">
        <f>O54+O62+O70</f>
        <v>1567</v>
      </c>
      <c r="P52" s="131"/>
      <c r="Q52" s="131"/>
      <c r="R52" s="134"/>
      <c r="S52" s="133"/>
      <c r="T52" s="131"/>
      <c r="U52" s="131"/>
      <c r="V52" s="131"/>
      <c r="W52" s="131"/>
      <c r="X52" s="131"/>
      <c r="Y52" s="131"/>
      <c r="Z52" s="131"/>
      <c r="AA52" s="134"/>
      <c r="AB52" s="133">
        <f aca="true" t="shared" si="21" ref="AB52:AG52">AB50</f>
        <v>127</v>
      </c>
      <c r="AC52" s="133">
        <f t="shared" si="21"/>
        <v>20</v>
      </c>
      <c r="AD52" s="133">
        <f t="shared" si="21"/>
        <v>0</v>
      </c>
      <c r="AE52" s="133">
        <f t="shared" si="21"/>
        <v>35</v>
      </c>
      <c r="AF52" s="133">
        <f t="shared" si="21"/>
        <v>23</v>
      </c>
      <c r="AG52" s="133">
        <f t="shared" si="21"/>
        <v>12</v>
      </c>
      <c r="AH52" s="131"/>
      <c r="AI52" s="131"/>
      <c r="AJ52" s="134"/>
      <c r="AK52" s="133">
        <f aca="true" t="shared" si="22" ref="AK52:AP52">AK50</f>
        <v>417</v>
      </c>
      <c r="AL52" s="133" t="str">
        <f t="shared" si="22"/>
        <v>86</v>
      </c>
      <c r="AM52" s="133">
        <f t="shared" si="22"/>
        <v>0</v>
      </c>
      <c r="AN52" s="133" t="str">
        <f t="shared" si="22"/>
        <v>130</v>
      </c>
      <c r="AO52" s="133" t="str">
        <f t="shared" si="22"/>
        <v>93</v>
      </c>
      <c r="AP52" s="133" t="str">
        <f t="shared" si="22"/>
        <v>37</v>
      </c>
      <c r="AQ52" s="131"/>
      <c r="AR52" s="131"/>
      <c r="AS52" s="134"/>
      <c r="AT52" s="133">
        <f aca="true" t="shared" si="23" ref="AT52:AY52">AT50</f>
        <v>231</v>
      </c>
      <c r="AU52" s="133">
        <f t="shared" si="23"/>
        <v>29</v>
      </c>
      <c r="AV52" s="133">
        <f t="shared" si="23"/>
        <v>0</v>
      </c>
      <c r="AW52" s="133">
        <f t="shared" si="23"/>
        <v>67</v>
      </c>
      <c r="AX52" s="133">
        <f t="shared" si="23"/>
        <v>46</v>
      </c>
      <c r="AY52" s="133">
        <f t="shared" si="23"/>
        <v>21</v>
      </c>
      <c r="AZ52" s="131"/>
      <c r="BA52" s="131"/>
      <c r="BB52" s="134"/>
      <c r="BC52" s="133">
        <f aca="true" t="shared" si="24" ref="BC52:BH52">BC50</f>
        <v>676</v>
      </c>
      <c r="BD52" s="133" t="str">
        <f t="shared" si="24"/>
        <v>72</v>
      </c>
      <c r="BE52" s="133">
        <f t="shared" si="24"/>
        <v>0</v>
      </c>
      <c r="BF52" s="133" t="str">
        <f t="shared" si="24"/>
        <v>144</v>
      </c>
      <c r="BG52" s="133" t="str">
        <f t="shared" si="24"/>
        <v>94</v>
      </c>
      <c r="BH52" s="133" t="str">
        <f t="shared" si="24"/>
        <v>50</v>
      </c>
      <c r="BI52" s="131"/>
      <c r="BJ52" s="131"/>
      <c r="BK52" s="134"/>
      <c r="BL52" s="133">
        <f aca="true" t="shared" si="25" ref="BL52:BQ52">BL50</f>
        <v>652</v>
      </c>
      <c r="BM52" s="133" t="str">
        <f t="shared" si="25"/>
        <v>22</v>
      </c>
      <c r="BN52" s="133">
        <f t="shared" si="25"/>
        <v>0</v>
      </c>
      <c r="BO52" s="133" t="str">
        <f t="shared" si="25"/>
        <v>84</v>
      </c>
      <c r="BP52" s="133" t="str">
        <f t="shared" si="25"/>
        <v>59</v>
      </c>
      <c r="BQ52" s="133" t="str">
        <f t="shared" si="25"/>
        <v>25</v>
      </c>
      <c r="BR52" s="131"/>
      <c r="BS52" s="131"/>
      <c r="BT52" s="134"/>
      <c r="BU52" s="133"/>
      <c r="BV52" s="131"/>
      <c r="BW52" s="131"/>
      <c r="BX52" s="131"/>
      <c r="BY52" s="131"/>
      <c r="BZ52" s="131"/>
      <c r="CA52" s="131"/>
      <c r="CB52" s="131"/>
      <c r="CC52" s="134"/>
      <c r="CD52" s="133"/>
      <c r="CE52" s="131"/>
      <c r="CF52" s="131"/>
      <c r="CG52" s="131"/>
      <c r="CH52" s="131"/>
      <c r="CI52" s="131"/>
      <c r="CJ52" s="131"/>
      <c r="CK52" s="131"/>
      <c r="CL52" s="134"/>
      <c r="CM52" s="133"/>
      <c r="CN52" s="131"/>
      <c r="CO52" s="131"/>
      <c r="CP52" s="131"/>
      <c r="CQ52" s="131"/>
      <c r="CR52" s="131"/>
      <c r="CS52" s="131"/>
      <c r="CT52" s="131"/>
      <c r="CU52" s="134"/>
      <c r="CV52" s="133"/>
      <c r="CW52" s="131"/>
      <c r="CX52" s="131"/>
      <c r="CY52" s="131"/>
      <c r="CZ52" s="131"/>
      <c r="DA52" s="131"/>
      <c r="DB52" s="131"/>
      <c r="DC52" s="131"/>
      <c r="DD52" s="134"/>
      <c r="DE52" s="135"/>
      <c r="DF52" s="133" t="s">
        <v>358</v>
      </c>
      <c r="DG52" s="134"/>
      <c r="DH52" s="133" t="s">
        <v>359</v>
      </c>
      <c r="DI52" s="134" t="s">
        <v>341</v>
      </c>
    </row>
    <row r="53" spans="1:113" ht="3.75" customHeight="1" thickBot="1">
      <c r="A53" s="128"/>
      <c r="B53" s="129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89"/>
      <c r="AO53" s="189"/>
      <c r="AP53" s="189"/>
      <c r="AQ53" s="128"/>
      <c r="AR53" s="128"/>
      <c r="AS53" s="128"/>
      <c r="AT53" s="189"/>
      <c r="AU53" s="189"/>
      <c r="AV53" s="189"/>
      <c r="AW53" s="189"/>
      <c r="AX53" s="189"/>
      <c r="AY53" s="189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</row>
    <row r="54" spans="1:113" ht="39" customHeight="1" thickBot="1">
      <c r="A54" s="131" t="s">
        <v>129</v>
      </c>
      <c r="B54" s="138" t="s">
        <v>566</v>
      </c>
      <c r="C54" s="133">
        <v>2</v>
      </c>
      <c r="D54" s="131"/>
      <c r="E54" s="131">
        <v>3</v>
      </c>
      <c r="F54" s="134"/>
      <c r="G54" s="131"/>
      <c r="H54" s="188">
        <f>H56+H57+H58+H59</f>
        <v>802</v>
      </c>
      <c r="I54" s="131"/>
      <c r="J54" s="223">
        <f>J56+J57</f>
        <v>135</v>
      </c>
      <c r="K54" s="131"/>
      <c r="L54" s="131"/>
      <c r="M54" s="212">
        <f>M56+M57+M58+M59</f>
        <v>700</v>
      </c>
      <c r="N54" s="131">
        <f>N56+N57</f>
        <v>162</v>
      </c>
      <c r="O54" s="131">
        <f>O56+O57+O58+O59</f>
        <v>538</v>
      </c>
      <c r="P54" s="131">
        <f>P56+P57+P58+P59</f>
        <v>0</v>
      </c>
      <c r="Q54" s="131"/>
      <c r="R54" s="134"/>
      <c r="S54" s="133"/>
      <c r="T54" s="131"/>
      <c r="U54" s="131"/>
      <c r="V54" s="131"/>
      <c r="W54" s="131"/>
      <c r="X54" s="131"/>
      <c r="Y54" s="131"/>
      <c r="Z54" s="131"/>
      <c r="AA54" s="134"/>
      <c r="AB54" s="231">
        <v>55</v>
      </c>
      <c r="AC54" s="131">
        <v>20</v>
      </c>
      <c r="AD54" s="131"/>
      <c r="AE54" s="131">
        <v>35</v>
      </c>
      <c r="AF54" s="131">
        <v>23</v>
      </c>
      <c r="AG54" s="131">
        <v>12</v>
      </c>
      <c r="AH54" s="131"/>
      <c r="AI54" s="131"/>
      <c r="AJ54" s="134"/>
      <c r="AK54" s="230">
        <f>AK56+AK57</f>
        <v>165</v>
      </c>
      <c r="AL54" s="230">
        <f>AL56+AL57</f>
        <v>35</v>
      </c>
      <c r="AM54" s="131"/>
      <c r="AN54" s="188" t="s">
        <v>558</v>
      </c>
      <c r="AO54" s="188" t="s">
        <v>308</v>
      </c>
      <c r="AP54" s="188" t="s">
        <v>253</v>
      </c>
      <c r="AQ54" s="131"/>
      <c r="AR54" s="131"/>
      <c r="AS54" s="134"/>
      <c r="AT54" s="231">
        <v>87</v>
      </c>
      <c r="AU54" s="131">
        <v>20</v>
      </c>
      <c r="AV54" s="188"/>
      <c r="AW54" s="131">
        <v>67</v>
      </c>
      <c r="AX54" s="131">
        <v>46</v>
      </c>
      <c r="AY54" s="131">
        <v>21</v>
      </c>
      <c r="AZ54" s="131"/>
      <c r="BA54" s="131"/>
      <c r="BB54" s="134"/>
      <c r="BC54" s="231">
        <f>BC62+BC70</f>
        <v>244</v>
      </c>
      <c r="BD54" s="231">
        <f aca="true" t="shared" si="26" ref="BD54:BI54">BD62+BD70</f>
        <v>100</v>
      </c>
      <c r="BE54" s="231">
        <f t="shared" si="26"/>
        <v>0</v>
      </c>
      <c r="BF54" s="231">
        <f t="shared" si="26"/>
        <v>144</v>
      </c>
      <c r="BG54" s="231">
        <f t="shared" si="26"/>
        <v>84</v>
      </c>
      <c r="BH54" s="231">
        <f t="shared" si="26"/>
        <v>60</v>
      </c>
      <c r="BI54" s="231">
        <f t="shared" si="26"/>
        <v>0</v>
      </c>
      <c r="BJ54" s="131"/>
      <c r="BK54" s="134"/>
      <c r="BL54" s="231">
        <f>BL62+BL70</f>
        <v>104</v>
      </c>
      <c r="BM54" s="231">
        <f aca="true" t="shared" si="27" ref="BM54:BR54">BM62+BM70</f>
        <v>20</v>
      </c>
      <c r="BN54" s="231">
        <f t="shared" si="27"/>
        <v>0</v>
      </c>
      <c r="BO54" s="231">
        <f t="shared" si="27"/>
        <v>84</v>
      </c>
      <c r="BP54" s="231">
        <f t="shared" si="27"/>
        <v>51</v>
      </c>
      <c r="BQ54" s="231">
        <f t="shared" si="27"/>
        <v>33</v>
      </c>
      <c r="BR54" s="231">
        <f t="shared" si="27"/>
        <v>0</v>
      </c>
      <c r="BS54" s="131"/>
      <c r="BT54" s="134"/>
      <c r="BU54" s="133"/>
      <c r="BV54" s="131"/>
      <c r="BW54" s="131"/>
      <c r="BX54" s="131"/>
      <c r="BY54" s="131"/>
      <c r="BZ54" s="131"/>
      <c r="CA54" s="131"/>
      <c r="CB54" s="131"/>
      <c r="CC54" s="134"/>
      <c r="CD54" s="133"/>
      <c r="CE54" s="131"/>
      <c r="CF54" s="131"/>
      <c r="CG54" s="131"/>
      <c r="CH54" s="131"/>
      <c r="CI54" s="131"/>
      <c r="CJ54" s="131"/>
      <c r="CK54" s="131"/>
      <c r="CL54" s="134"/>
      <c r="CM54" s="133"/>
      <c r="CN54" s="131"/>
      <c r="CO54" s="131"/>
      <c r="CP54" s="131"/>
      <c r="CQ54" s="131"/>
      <c r="CR54" s="131"/>
      <c r="CS54" s="131"/>
      <c r="CT54" s="131"/>
      <c r="CU54" s="134"/>
      <c r="CV54" s="133"/>
      <c r="CW54" s="131"/>
      <c r="CX54" s="131"/>
      <c r="CY54" s="131"/>
      <c r="CZ54" s="131"/>
      <c r="DA54" s="131"/>
      <c r="DB54" s="131"/>
      <c r="DC54" s="131"/>
      <c r="DD54" s="134"/>
      <c r="DE54" s="135"/>
      <c r="DF54" s="133" t="s">
        <v>360</v>
      </c>
      <c r="DG54" s="134"/>
      <c r="DH54" s="133" t="s">
        <v>340</v>
      </c>
      <c r="DI54" s="134" t="s">
        <v>265</v>
      </c>
    </row>
    <row r="55" spans="1:113" ht="3.75" customHeight="1">
      <c r="A55" s="128"/>
      <c r="B55" s="129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</row>
    <row r="56" spans="1:113" ht="23.25" customHeight="1">
      <c r="A56" s="139" t="s">
        <v>132</v>
      </c>
      <c r="B56" s="140" t="s">
        <v>567</v>
      </c>
      <c r="C56" s="141">
        <v>3</v>
      </c>
      <c r="D56" s="142"/>
      <c r="E56" s="142"/>
      <c r="F56" s="143"/>
      <c r="G56" s="142"/>
      <c r="H56" s="220" t="s">
        <v>587</v>
      </c>
      <c r="I56" s="142"/>
      <c r="J56" s="218">
        <v>56</v>
      </c>
      <c r="K56" s="144"/>
      <c r="L56" s="142"/>
      <c r="M56" s="210">
        <v>75</v>
      </c>
      <c r="N56" s="210">
        <f>AF56+AO56</f>
        <v>45</v>
      </c>
      <c r="O56" s="210">
        <v>30</v>
      </c>
      <c r="P56" s="210"/>
      <c r="Q56" s="144"/>
      <c r="R56" s="145"/>
      <c r="S56" s="146"/>
      <c r="T56" s="142"/>
      <c r="U56" s="142"/>
      <c r="V56" s="144"/>
      <c r="W56" s="142"/>
      <c r="X56" s="142"/>
      <c r="Y56" s="142"/>
      <c r="Z56" s="142"/>
      <c r="AA56" s="143"/>
      <c r="AB56" s="146">
        <f>AC56+AE56</f>
        <v>55</v>
      </c>
      <c r="AC56" s="142">
        <v>20</v>
      </c>
      <c r="AD56" s="142"/>
      <c r="AE56" s="144">
        <v>35</v>
      </c>
      <c r="AF56" s="147">
        <v>23</v>
      </c>
      <c r="AG56" s="147">
        <v>12</v>
      </c>
      <c r="AH56" s="142"/>
      <c r="AI56" s="142"/>
      <c r="AJ56" s="143"/>
      <c r="AK56" s="219">
        <f>AL56+AN56</f>
        <v>49</v>
      </c>
      <c r="AL56" s="187" t="s">
        <v>56</v>
      </c>
      <c r="AM56" s="142"/>
      <c r="AN56" s="144">
        <v>40</v>
      </c>
      <c r="AO56" s="147">
        <v>22</v>
      </c>
      <c r="AP56" s="147">
        <v>18</v>
      </c>
      <c r="AQ56" s="142"/>
      <c r="AR56" s="142"/>
      <c r="AS56" s="143"/>
      <c r="AT56" s="146"/>
      <c r="AU56" s="142"/>
      <c r="AV56" s="142"/>
      <c r="AW56" s="144"/>
      <c r="AX56" s="147"/>
      <c r="AY56" s="147"/>
      <c r="AZ56" s="142"/>
      <c r="BA56" s="142"/>
      <c r="BB56" s="143"/>
      <c r="BC56" s="146"/>
      <c r="BD56" s="142"/>
      <c r="BE56" s="142"/>
      <c r="BF56" s="144"/>
      <c r="BG56" s="142"/>
      <c r="BH56" s="142"/>
      <c r="BI56" s="142"/>
      <c r="BJ56" s="142"/>
      <c r="BK56" s="143"/>
      <c r="BL56" s="146"/>
      <c r="BM56" s="142"/>
      <c r="BN56" s="142"/>
      <c r="BO56" s="144"/>
      <c r="BP56" s="142"/>
      <c r="BQ56" s="142"/>
      <c r="BR56" s="142"/>
      <c r="BS56" s="142"/>
      <c r="BT56" s="143"/>
      <c r="BU56" s="146"/>
      <c r="BV56" s="142"/>
      <c r="BW56" s="142"/>
      <c r="BX56" s="144"/>
      <c r="BY56" s="142"/>
      <c r="BZ56" s="142"/>
      <c r="CA56" s="142"/>
      <c r="CB56" s="142"/>
      <c r="CC56" s="143"/>
      <c r="CD56" s="146"/>
      <c r="CE56" s="142"/>
      <c r="CF56" s="142"/>
      <c r="CG56" s="144"/>
      <c r="CH56" s="142"/>
      <c r="CI56" s="142"/>
      <c r="CJ56" s="142"/>
      <c r="CK56" s="142"/>
      <c r="CL56" s="143"/>
      <c r="CM56" s="146"/>
      <c r="CN56" s="142"/>
      <c r="CO56" s="142"/>
      <c r="CP56" s="144"/>
      <c r="CQ56" s="142"/>
      <c r="CR56" s="142"/>
      <c r="CS56" s="142"/>
      <c r="CT56" s="142"/>
      <c r="CU56" s="143"/>
      <c r="CV56" s="146"/>
      <c r="CW56" s="142"/>
      <c r="CX56" s="142"/>
      <c r="CY56" s="144"/>
      <c r="CZ56" s="142"/>
      <c r="DA56" s="142"/>
      <c r="DB56" s="142"/>
      <c r="DC56" s="142"/>
      <c r="DD56" s="143"/>
      <c r="DE56" s="148"/>
      <c r="DF56" s="146" t="s">
        <v>355</v>
      </c>
      <c r="DG56" s="143"/>
      <c r="DH56" s="146" t="s">
        <v>301</v>
      </c>
      <c r="DI56" s="143">
        <v>7</v>
      </c>
    </row>
    <row r="57" spans="1:113" ht="26.25" customHeight="1">
      <c r="A57" s="139" t="s">
        <v>136</v>
      </c>
      <c r="B57" s="140" t="s">
        <v>568</v>
      </c>
      <c r="C57" s="141">
        <v>4</v>
      </c>
      <c r="D57" s="142"/>
      <c r="E57" s="142"/>
      <c r="F57" s="143"/>
      <c r="G57" s="142"/>
      <c r="H57" s="144">
        <f>AK57+AT57</f>
        <v>203</v>
      </c>
      <c r="I57" s="142"/>
      <c r="J57" s="142">
        <v>79</v>
      </c>
      <c r="K57" s="144"/>
      <c r="L57" s="142"/>
      <c r="M57" s="210">
        <f>N57+O57+P57</f>
        <v>157</v>
      </c>
      <c r="N57" s="210">
        <f>AO57+AX57</f>
        <v>117</v>
      </c>
      <c r="O57" s="210">
        <f>AG57+AP57+AY57</f>
        <v>40</v>
      </c>
      <c r="P57" s="210"/>
      <c r="Q57" s="144"/>
      <c r="R57" s="145"/>
      <c r="S57" s="146"/>
      <c r="T57" s="142"/>
      <c r="U57" s="142"/>
      <c r="V57" s="144"/>
      <c r="W57" s="142"/>
      <c r="X57" s="142"/>
      <c r="Y57" s="142"/>
      <c r="Z57" s="142"/>
      <c r="AA57" s="143"/>
      <c r="AB57" s="146"/>
      <c r="AC57" s="142"/>
      <c r="AD57" s="142"/>
      <c r="AE57" s="144"/>
      <c r="AF57" s="142"/>
      <c r="AG57" s="142"/>
      <c r="AH57" s="142"/>
      <c r="AI57" s="142"/>
      <c r="AJ57" s="143"/>
      <c r="AK57" s="146">
        <f>AL57+AN57</f>
        <v>116</v>
      </c>
      <c r="AL57" s="142">
        <v>26</v>
      </c>
      <c r="AM57" s="142"/>
      <c r="AN57" s="144">
        <v>90</v>
      </c>
      <c r="AO57" s="147">
        <v>71</v>
      </c>
      <c r="AP57" s="147">
        <v>19</v>
      </c>
      <c r="AQ57" s="142"/>
      <c r="AR57" s="142"/>
      <c r="AS57" s="143"/>
      <c r="AT57" s="146">
        <v>87</v>
      </c>
      <c r="AU57" s="142">
        <v>29</v>
      </c>
      <c r="AV57" s="142"/>
      <c r="AW57" s="144">
        <v>67</v>
      </c>
      <c r="AX57" s="147">
        <v>46</v>
      </c>
      <c r="AY57" s="147">
        <v>21</v>
      </c>
      <c r="AZ57" s="142"/>
      <c r="BA57" s="142"/>
      <c r="BB57" s="143"/>
      <c r="BC57" s="146"/>
      <c r="BD57" s="142"/>
      <c r="BE57" s="142"/>
      <c r="BF57" s="144"/>
      <c r="BG57" s="142"/>
      <c r="BH57" s="142"/>
      <c r="BI57" s="142"/>
      <c r="BJ57" s="142"/>
      <c r="BK57" s="143"/>
      <c r="BL57" s="146"/>
      <c r="BM57" s="142"/>
      <c r="BN57" s="142"/>
      <c r="BO57" s="144"/>
      <c r="BP57" s="142"/>
      <c r="BQ57" s="142"/>
      <c r="BR57" s="142"/>
      <c r="BS57" s="142"/>
      <c r="BT57" s="143"/>
      <c r="BU57" s="146"/>
      <c r="BV57" s="142"/>
      <c r="BW57" s="142"/>
      <c r="BX57" s="144"/>
      <c r="BY57" s="142"/>
      <c r="BZ57" s="142"/>
      <c r="CA57" s="142"/>
      <c r="CB57" s="142"/>
      <c r="CC57" s="143"/>
      <c r="CD57" s="146"/>
      <c r="CE57" s="142"/>
      <c r="CF57" s="142"/>
      <c r="CG57" s="144"/>
      <c r="CH57" s="142"/>
      <c r="CI57" s="142"/>
      <c r="CJ57" s="142"/>
      <c r="CK57" s="142"/>
      <c r="CL57" s="143"/>
      <c r="CM57" s="146"/>
      <c r="CN57" s="142"/>
      <c r="CO57" s="142"/>
      <c r="CP57" s="144"/>
      <c r="CQ57" s="142"/>
      <c r="CR57" s="142"/>
      <c r="CS57" s="142"/>
      <c r="CT57" s="142"/>
      <c r="CU57" s="143"/>
      <c r="CV57" s="146"/>
      <c r="CW57" s="142"/>
      <c r="CX57" s="142"/>
      <c r="CY57" s="144"/>
      <c r="CZ57" s="142"/>
      <c r="DA57" s="142"/>
      <c r="DB57" s="142"/>
      <c r="DC57" s="142"/>
      <c r="DD57" s="143"/>
      <c r="DE57" s="148"/>
      <c r="DF57" s="146" t="s">
        <v>361</v>
      </c>
      <c r="DG57" s="143"/>
      <c r="DH57" s="146" t="s">
        <v>352</v>
      </c>
      <c r="DI57" s="143">
        <v>7</v>
      </c>
    </row>
    <row r="58" spans="1:113" ht="13.5" customHeight="1">
      <c r="A58" s="152" t="s">
        <v>139</v>
      </c>
      <c r="B58" s="140" t="s">
        <v>140</v>
      </c>
      <c r="C58" s="141"/>
      <c r="D58" s="142"/>
      <c r="E58" s="142">
        <v>4</v>
      </c>
      <c r="F58" s="153" t="s">
        <v>362</v>
      </c>
      <c r="G58" s="154"/>
      <c r="H58" s="155">
        <v>216</v>
      </c>
      <c r="I58" s="152"/>
      <c r="J58" s="156" t="s">
        <v>363</v>
      </c>
      <c r="K58" s="144"/>
      <c r="L58" s="152"/>
      <c r="M58" s="144">
        <v>216</v>
      </c>
      <c r="N58" s="152"/>
      <c r="O58" s="328">
        <v>216</v>
      </c>
      <c r="P58" s="328"/>
      <c r="Q58" s="152"/>
      <c r="R58" s="145"/>
      <c r="S58" s="359" t="s">
        <v>363</v>
      </c>
      <c r="T58" s="360"/>
      <c r="U58" s="142"/>
      <c r="V58" s="142"/>
      <c r="W58" s="157" t="s">
        <v>364</v>
      </c>
      <c r="X58" s="144"/>
      <c r="Y58" s="365"/>
      <c r="Z58" s="366"/>
      <c r="AA58" s="367"/>
      <c r="AB58" s="358" t="s">
        <v>363</v>
      </c>
      <c r="AC58" s="358"/>
      <c r="AD58" s="142"/>
      <c r="AE58" s="142">
        <v>72</v>
      </c>
      <c r="AF58" s="157" t="s">
        <v>364</v>
      </c>
      <c r="AG58" s="144">
        <v>2</v>
      </c>
      <c r="AH58" s="364"/>
      <c r="AI58" s="364"/>
      <c r="AJ58" s="364"/>
      <c r="AK58" s="358" t="s">
        <v>363</v>
      </c>
      <c r="AL58" s="358"/>
      <c r="AM58" s="142"/>
      <c r="AN58" s="142">
        <v>72</v>
      </c>
      <c r="AO58" s="157" t="s">
        <v>364</v>
      </c>
      <c r="AP58" s="144">
        <v>2</v>
      </c>
      <c r="AQ58" s="364"/>
      <c r="AR58" s="364"/>
      <c r="AS58" s="364"/>
      <c r="AT58" s="358" t="s">
        <v>363</v>
      </c>
      <c r="AU58" s="358"/>
      <c r="AV58" s="142"/>
      <c r="AW58" s="142">
        <v>72</v>
      </c>
      <c r="AX58" s="157" t="s">
        <v>364</v>
      </c>
      <c r="AY58" s="144">
        <v>2</v>
      </c>
      <c r="AZ58" s="364"/>
      <c r="BA58" s="364"/>
      <c r="BB58" s="364"/>
      <c r="BC58" s="358" t="s">
        <v>363</v>
      </c>
      <c r="BD58" s="358"/>
      <c r="BE58" s="142"/>
      <c r="BF58" s="142"/>
      <c r="BG58" s="157" t="s">
        <v>364</v>
      </c>
      <c r="BH58" s="144"/>
      <c r="BI58" s="364"/>
      <c r="BJ58" s="364"/>
      <c r="BK58" s="364"/>
      <c r="BL58" s="358" t="s">
        <v>363</v>
      </c>
      <c r="BM58" s="358"/>
      <c r="BN58" s="142"/>
      <c r="BO58" s="142"/>
      <c r="BP58" s="157" t="s">
        <v>364</v>
      </c>
      <c r="BQ58" s="144"/>
      <c r="BR58" s="364"/>
      <c r="BS58" s="364"/>
      <c r="BT58" s="364"/>
      <c r="BU58" s="358" t="s">
        <v>363</v>
      </c>
      <c r="BV58" s="358"/>
      <c r="BW58" s="142"/>
      <c r="BX58" s="142"/>
      <c r="BY58" s="157" t="s">
        <v>364</v>
      </c>
      <c r="BZ58" s="144"/>
      <c r="CA58" s="364"/>
      <c r="CB58" s="364"/>
      <c r="CC58" s="364"/>
      <c r="CD58" s="358" t="s">
        <v>363</v>
      </c>
      <c r="CE58" s="358"/>
      <c r="CF58" s="142"/>
      <c r="CG58" s="142"/>
      <c r="CH58" s="157" t="s">
        <v>364</v>
      </c>
      <c r="CI58" s="144"/>
      <c r="CJ58" s="364"/>
      <c r="CK58" s="364"/>
      <c r="CL58" s="364"/>
      <c r="CM58" s="358" t="s">
        <v>363</v>
      </c>
      <c r="CN58" s="358"/>
      <c r="CO58" s="142"/>
      <c r="CP58" s="142"/>
      <c r="CQ58" s="157" t="s">
        <v>364</v>
      </c>
      <c r="CR58" s="144"/>
      <c r="CS58" s="364"/>
      <c r="CT58" s="364"/>
      <c r="CU58" s="364"/>
      <c r="CV58" s="358" t="s">
        <v>363</v>
      </c>
      <c r="CW58" s="358"/>
      <c r="CX58" s="142"/>
      <c r="CY58" s="142"/>
      <c r="CZ58" s="157" t="s">
        <v>364</v>
      </c>
      <c r="DA58" s="144"/>
      <c r="DB58" s="364"/>
      <c r="DC58" s="364"/>
      <c r="DD58" s="364"/>
      <c r="DE58" s="148"/>
      <c r="DF58" s="149"/>
      <c r="DG58" s="150"/>
      <c r="DH58" s="149"/>
      <c r="DI58" s="150"/>
    </row>
    <row r="59" spans="1:113" ht="25.5" customHeight="1">
      <c r="A59" s="152" t="s">
        <v>142</v>
      </c>
      <c r="B59" s="140" t="s">
        <v>143</v>
      </c>
      <c r="C59" s="141"/>
      <c r="D59" s="142"/>
      <c r="E59" s="142">
        <v>4</v>
      </c>
      <c r="F59" s="153" t="s">
        <v>362</v>
      </c>
      <c r="G59" s="154"/>
      <c r="H59" s="155">
        <v>252</v>
      </c>
      <c r="I59" s="152"/>
      <c r="J59" s="156" t="s">
        <v>363</v>
      </c>
      <c r="K59" s="144"/>
      <c r="L59" s="152"/>
      <c r="M59" s="144">
        <v>252</v>
      </c>
      <c r="N59" s="152"/>
      <c r="O59" s="328">
        <v>252</v>
      </c>
      <c r="P59" s="328"/>
      <c r="Q59" s="152"/>
      <c r="R59" s="145"/>
      <c r="S59" s="359" t="s">
        <v>363</v>
      </c>
      <c r="T59" s="360"/>
      <c r="U59" s="142"/>
      <c r="V59" s="144"/>
      <c r="W59" s="157" t="s">
        <v>364</v>
      </c>
      <c r="X59" s="142"/>
      <c r="Y59" s="361"/>
      <c r="Z59" s="362"/>
      <c r="AA59" s="363"/>
      <c r="AB59" s="358" t="s">
        <v>363</v>
      </c>
      <c r="AC59" s="358"/>
      <c r="AD59" s="142"/>
      <c r="AE59" s="144"/>
      <c r="AF59" s="157" t="s">
        <v>364</v>
      </c>
      <c r="AG59" s="142"/>
      <c r="AH59" s="357"/>
      <c r="AI59" s="357"/>
      <c r="AJ59" s="357"/>
      <c r="AK59" s="358" t="s">
        <v>363</v>
      </c>
      <c r="AL59" s="358"/>
      <c r="AM59" s="142"/>
      <c r="AN59" s="144" t="s">
        <v>344</v>
      </c>
      <c r="AO59" s="157" t="s">
        <v>364</v>
      </c>
      <c r="AP59" s="142" t="s">
        <v>18</v>
      </c>
      <c r="AQ59" s="357"/>
      <c r="AR59" s="357"/>
      <c r="AS59" s="357"/>
      <c r="AT59" s="358" t="s">
        <v>363</v>
      </c>
      <c r="AU59" s="358"/>
      <c r="AV59" s="142"/>
      <c r="AW59" s="144" t="s">
        <v>287</v>
      </c>
      <c r="AX59" s="157" t="s">
        <v>364</v>
      </c>
      <c r="AY59" s="142" t="s">
        <v>7</v>
      </c>
      <c r="AZ59" s="357"/>
      <c r="BA59" s="357"/>
      <c r="BB59" s="357"/>
      <c r="BC59" s="358" t="s">
        <v>363</v>
      </c>
      <c r="BD59" s="358"/>
      <c r="BE59" s="142"/>
      <c r="BF59" s="144"/>
      <c r="BG59" s="157" t="s">
        <v>364</v>
      </c>
      <c r="BH59" s="142"/>
      <c r="BI59" s="357"/>
      <c r="BJ59" s="357"/>
      <c r="BK59" s="357"/>
      <c r="BL59" s="358" t="s">
        <v>363</v>
      </c>
      <c r="BM59" s="358"/>
      <c r="BN59" s="142"/>
      <c r="BO59" s="144"/>
      <c r="BP59" s="157" t="s">
        <v>364</v>
      </c>
      <c r="BQ59" s="142"/>
      <c r="BR59" s="357"/>
      <c r="BS59" s="357"/>
      <c r="BT59" s="357"/>
      <c r="BU59" s="358" t="s">
        <v>363</v>
      </c>
      <c r="BV59" s="358"/>
      <c r="BW59" s="142"/>
      <c r="BX59" s="144"/>
      <c r="BY59" s="157" t="s">
        <v>364</v>
      </c>
      <c r="BZ59" s="142"/>
      <c r="CA59" s="357"/>
      <c r="CB59" s="357"/>
      <c r="CC59" s="357"/>
      <c r="CD59" s="358" t="s">
        <v>363</v>
      </c>
      <c r="CE59" s="358"/>
      <c r="CF59" s="142"/>
      <c r="CG59" s="144"/>
      <c r="CH59" s="157" t="s">
        <v>364</v>
      </c>
      <c r="CI59" s="142"/>
      <c r="CJ59" s="357"/>
      <c r="CK59" s="357"/>
      <c r="CL59" s="357"/>
      <c r="CM59" s="358" t="s">
        <v>363</v>
      </c>
      <c r="CN59" s="358"/>
      <c r="CO59" s="142"/>
      <c r="CP59" s="144"/>
      <c r="CQ59" s="157" t="s">
        <v>364</v>
      </c>
      <c r="CR59" s="142"/>
      <c r="CS59" s="357"/>
      <c r="CT59" s="357"/>
      <c r="CU59" s="357"/>
      <c r="CV59" s="358" t="s">
        <v>363</v>
      </c>
      <c r="CW59" s="358"/>
      <c r="CX59" s="142"/>
      <c r="CY59" s="144"/>
      <c r="CZ59" s="157" t="s">
        <v>364</v>
      </c>
      <c r="DA59" s="142"/>
      <c r="DB59" s="357"/>
      <c r="DC59" s="357"/>
      <c r="DD59" s="357"/>
      <c r="DE59" s="148"/>
      <c r="DF59" s="149"/>
      <c r="DG59" s="150"/>
      <c r="DH59" s="149"/>
      <c r="DI59" s="150"/>
    </row>
    <row r="60" spans="1:113" ht="13.5" customHeight="1">
      <c r="A60" s="158" t="s">
        <v>366</v>
      </c>
      <c r="B60" s="159" t="s">
        <v>367</v>
      </c>
      <c r="C60" s="142" t="s">
        <v>11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1"/>
      <c r="DF60" s="160"/>
      <c r="DG60" s="160"/>
      <c r="DH60" s="160"/>
      <c r="DI60" s="162"/>
    </row>
    <row r="61" spans="1:113" ht="3.75" customHeight="1" thickBot="1">
      <c r="A61" s="128"/>
      <c r="B61" s="129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</row>
    <row r="62" spans="1:113" ht="31.5" customHeight="1" thickBot="1">
      <c r="A62" s="131" t="s">
        <v>144</v>
      </c>
      <c r="B62" s="138" t="s">
        <v>569</v>
      </c>
      <c r="C62" s="133">
        <v>2</v>
      </c>
      <c r="D62" s="131"/>
      <c r="E62" s="131">
        <v>2</v>
      </c>
      <c r="F62" s="134"/>
      <c r="G62" s="131"/>
      <c r="H62" s="131">
        <f>H65+H66+H67</f>
        <v>825</v>
      </c>
      <c r="I62" s="131"/>
      <c r="J62" s="131">
        <f>J65</f>
        <v>87</v>
      </c>
      <c r="K62" s="131"/>
      <c r="L62" s="131"/>
      <c r="M62" s="131">
        <f>M65+M66+M67</f>
        <v>740</v>
      </c>
      <c r="N62" s="131">
        <f>N65+N66+N67</f>
        <v>100</v>
      </c>
      <c r="O62" s="131">
        <f>O65+O66+O67</f>
        <v>640</v>
      </c>
      <c r="P62" s="131"/>
      <c r="Q62" s="131"/>
      <c r="R62" s="134"/>
      <c r="S62" s="133"/>
      <c r="T62" s="131"/>
      <c r="U62" s="131"/>
      <c r="V62" s="131"/>
      <c r="W62" s="131"/>
      <c r="X62" s="131"/>
      <c r="Y62" s="131"/>
      <c r="Z62" s="131"/>
      <c r="AA62" s="134"/>
      <c r="AB62" s="133"/>
      <c r="AC62" s="131"/>
      <c r="AD62" s="131"/>
      <c r="AE62" s="131"/>
      <c r="AF62" s="131"/>
      <c r="AG62" s="131"/>
      <c r="AH62" s="131"/>
      <c r="AI62" s="131"/>
      <c r="AJ62" s="134"/>
      <c r="AK62" s="133"/>
      <c r="AL62" s="131"/>
      <c r="AM62" s="131"/>
      <c r="AN62" s="131"/>
      <c r="AO62" s="131"/>
      <c r="AP62" s="131"/>
      <c r="AQ62" s="131"/>
      <c r="AR62" s="131"/>
      <c r="AS62" s="134"/>
      <c r="AT62" s="133"/>
      <c r="AU62" s="131"/>
      <c r="AV62" s="131"/>
      <c r="AW62" s="131"/>
      <c r="AX62" s="131"/>
      <c r="AY62" s="131"/>
      <c r="AZ62" s="131"/>
      <c r="BA62" s="131"/>
      <c r="BB62" s="134"/>
      <c r="BC62" s="133">
        <f aca="true" t="shared" si="28" ref="BC62:BH62">BC65</f>
        <v>186</v>
      </c>
      <c r="BD62" s="133">
        <f t="shared" si="28"/>
        <v>75</v>
      </c>
      <c r="BE62" s="133">
        <f t="shared" si="28"/>
        <v>0</v>
      </c>
      <c r="BF62" s="133">
        <f t="shared" si="28"/>
        <v>111</v>
      </c>
      <c r="BG62" s="133">
        <f t="shared" si="28"/>
        <v>67</v>
      </c>
      <c r="BH62" s="133">
        <f t="shared" si="28"/>
        <v>44</v>
      </c>
      <c r="BI62" s="131"/>
      <c r="BJ62" s="131"/>
      <c r="BK62" s="134"/>
      <c r="BL62" s="133">
        <f>BM62+BO62</f>
        <v>63</v>
      </c>
      <c r="BM62" s="131">
        <v>10</v>
      </c>
      <c r="BN62" s="131"/>
      <c r="BO62" s="131">
        <v>53</v>
      </c>
      <c r="BP62" s="131">
        <v>33</v>
      </c>
      <c r="BQ62" s="131">
        <v>20</v>
      </c>
      <c r="BR62" s="131"/>
      <c r="BS62" s="131"/>
      <c r="BT62" s="134"/>
      <c r="BU62" s="133"/>
      <c r="BV62" s="131"/>
      <c r="BW62" s="131"/>
      <c r="BX62" s="131"/>
      <c r="BY62" s="131"/>
      <c r="BZ62" s="131"/>
      <c r="CA62" s="131"/>
      <c r="CB62" s="131"/>
      <c r="CC62" s="134"/>
      <c r="CD62" s="133"/>
      <c r="CE62" s="131"/>
      <c r="CF62" s="131"/>
      <c r="CG62" s="131"/>
      <c r="CH62" s="131"/>
      <c r="CI62" s="131"/>
      <c r="CJ62" s="131"/>
      <c r="CK62" s="131"/>
      <c r="CL62" s="134"/>
      <c r="CM62" s="133"/>
      <c r="CN62" s="131"/>
      <c r="CO62" s="131"/>
      <c r="CP62" s="131"/>
      <c r="CQ62" s="131"/>
      <c r="CR62" s="131"/>
      <c r="CS62" s="131"/>
      <c r="CT62" s="131"/>
      <c r="CU62" s="134"/>
      <c r="CV62" s="133"/>
      <c r="CW62" s="131"/>
      <c r="CX62" s="131"/>
      <c r="CY62" s="131"/>
      <c r="CZ62" s="131"/>
      <c r="DA62" s="131"/>
      <c r="DB62" s="131"/>
      <c r="DC62" s="131"/>
      <c r="DD62" s="134"/>
      <c r="DE62" s="135"/>
      <c r="DF62" s="133" t="s">
        <v>368</v>
      </c>
      <c r="DG62" s="134"/>
      <c r="DH62" s="133" t="s">
        <v>369</v>
      </c>
      <c r="DI62" s="134" t="s">
        <v>135</v>
      </c>
    </row>
    <row r="63" spans="1:113" ht="3.75" customHeight="1">
      <c r="A63" s="128"/>
      <c r="B63" s="129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</row>
    <row r="64" spans="1:113" ht="31.5" customHeight="1">
      <c r="A64" s="191" t="s">
        <v>147</v>
      </c>
      <c r="B64" s="192" t="s">
        <v>570</v>
      </c>
      <c r="C64" s="141"/>
      <c r="D64" s="142"/>
      <c r="E64" s="142"/>
      <c r="F64" s="143"/>
      <c r="G64" s="142"/>
      <c r="H64" s="144"/>
      <c r="I64" s="142"/>
      <c r="J64" s="142"/>
      <c r="K64" s="144"/>
      <c r="L64" s="142"/>
      <c r="M64" s="144"/>
      <c r="N64" s="144"/>
      <c r="O64" s="144"/>
      <c r="P64" s="144"/>
      <c r="Q64" s="144"/>
      <c r="R64" s="145"/>
      <c r="S64" s="146"/>
      <c r="T64" s="142"/>
      <c r="U64" s="142"/>
      <c r="V64" s="144"/>
      <c r="W64" s="142"/>
      <c r="X64" s="142"/>
      <c r="Y64" s="142"/>
      <c r="Z64" s="142"/>
      <c r="AA64" s="143"/>
      <c r="AB64" s="146"/>
      <c r="AC64" s="142"/>
      <c r="AD64" s="142"/>
      <c r="AE64" s="144"/>
      <c r="AF64" s="142"/>
      <c r="AG64" s="142"/>
      <c r="AH64" s="142"/>
      <c r="AI64" s="142"/>
      <c r="AJ64" s="143"/>
      <c r="AK64" s="146"/>
      <c r="AL64" s="142"/>
      <c r="AM64" s="142"/>
      <c r="AN64" s="144"/>
      <c r="AO64" s="142"/>
      <c r="AP64" s="142"/>
      <c r="AQ64" s="142"/>
      <c r="AR64" s="142"/>
      <c r="AS64" s="143"/>
      <c r="AT64" s="146"/>
      <c r="AU64" s="142"/>
      <c r="AV64" s="142"/>
      <c r="AW64" s="144"/>
      <c r="AX64" s="142"/>
      <c r="AY64" s="142"/>
      <c r="AZ64" s="142"/>
      <c r="BA64" s="142"/>
      <c r="BB64" s="143"/>
      <c r="BC64" s="146"/>
      <c r="BD64" s="142"/>
      <c r="BE64" s="142"/>
      <c r="BF64" s="144"/>
      <c r="BG64" s="147"/>
      <c r="BH64" s="147"/>
      <c r="BI64" s="142"/>
      <c r="BJ64" s="142"/>
      <c r="BK64" s="143"/>
      <c r="BL64" s="146"/>
      <c r="BM64" s="142"/>
      <c r="BN64" s="142"/>
      <c r="BO64" s="144"/>
      <c r="BP64" s="147"/>
      <c r="BQ64" s="147"/>
      <c r="BR64" s="142"/>
      <c r="BS64" s="142"/>
      <c r="BT64" s="143"/>
      <c r="BU64" s="146"/>
      <c r="BV64" s="142"/>
      <c r="BW64" s="142"/>
      <c r="BX64" s="144"/>
      <c r="BY64" s="142"/>
      <c r="BZ64" s="142"/>
      <c r="CA64" s="142"/>
      <c r="CB64" s="142"/>
      <c r="CC64" s="143"/>
      <c r="CD64" s="146"/>
      <c r="CE64" s="142"/>
      <c r="CF64" s="142"/>
      <c r="CG64" s="144"/>
      <c r="CH64" s="142"/>
      <c r="CI64" s="142"/>
      <c r="CJ64" s="142"/>
      <c r="CK64" s="142"/>
      <c r="CL64" s="143"/>
      <c r="CM64" s="146"/>
      <c r="CN64" s="142"/>
      <c r="CO64" s="142"/>
      <c r="CP64" s="144"/>
      <c r="CQ64" s="142"/>
      <c r="CR64" s="142"/>
      <c r="CS64" s="142"/>
      <c r="CT64" s="142"/>
      <c r="CU64" s="143"/>
      <c r="CV64" s="146"/>
      <c r="CW64" s="142"/>
      <c r="CX64" s="142"/>
      <c r="CY64" s="144"/>
      <c r="CZ64" s="142"/>
      <c r="DA64" s="142"/>
      <c r="DB64" s="142"/>
      <c r="DC64" s="142"/>
      <c r="DD64" s="143"/>
      <c r="DE64" s="148"/>
      <c r="DF64" s="146"/>
      <c r="DG64" s="143"/>
      <c r="DH64" s="146"/>
      <c r="DI64" s="143"/>
    </row>
    <row r="65" spans="1:113" ht="31.5" customHeight="1">
      <c r="A65" s="193" t="s">
        <v>571</v>
      </c>
      <c r="B65" s="194" t="s">
        <v>572</v>
      </c>
      <c r="C65" s="141">
        <v>6</v>
      </c>
      <c r="D65" s="142"/>
      <c r="E65" s="142"/>
      <c r="F65" s="143"/>
      <c r="G65" s="142"/>
      <c r="H65" s="144">
        <f>BC65+BL65</f>
        <v>249</v>
      </c>
      <c r="I65" s="142"/>
      <c r="J65" s="142">
        <f>BD65+BM65</f>
        <v>87</v>
      </c>
      <c r="K65" s="144"/>
      <c r="L65" s="142"/>
      <c r="M65" s="144">
        <f>BF65+BO65</f>
        <v>164</v>
      </c>
      <c r="N65" s="210">
        <f>BG65+BP65</f>
        <v>100</v>
      </c>
      <c r="O65" s="210">
        <f>BH65+BQ65</f>
        <v>64</v>
      </c>
      <c r="P65" s="144"/>
      <c r="Q65" s="144"/>
      <c r="R65" s="145"/>
      <c r="S65" s="146"/>
      <c r="T65" s="142"/>
      <c r="U65" s="142"/>
      <c r="V65" s="144"/>
      <c r="W65" s="142"/>
      <c r="X65" s="142"/>
      <c r="Y65" s="142"/>
      <c r="Z65" s="142"/>
      <c r="AA65" s="143"/>
      <c r="AB65" s="146"/>
      <c r="AC65" s="142"/>
      <c r="AD65" s="142"/>
      <c r="AE65" s="144"/>
      <c r="AF65" s="142"/>
      <c r="AG65" s="142"/>
      <c r="AH65" s="142"/>
      <c r="AI65" s="142"/>
      <c r="AJ65" s="143"/>
      <c r="AK65" s="146"/>
      <c r="AL65" s="142"/>
      <c r="AM65" s="142"/>
      <c r="AN65" s="144"/>
      <c r="AO65" s="142"/>
      <c r="AP65" s="142"/>
      <c r="AQ65" s="142"/>
      <c r="AR65" s="142"/>
      <c r="AS65" s="143"/>
      <c r="AT65" s="146"/>
      <c r="AU65" s="142"/>
      <c r="AV65" s="142"/>
      <c r="AW65" s="144"/>
      <c r="AX65" s="142"/>
      <c r="AY65" s="142"/>
      <c r="AZ65" s="142"/>
      <c r="BA65" s="142"/>
      <c r="BB65" s="143"/>
      <c r="BC65" s="146">
        <f>BD65+BF65</f>
        <v>186</v>
      </c>
      <c r="BD65" s="142">
        <v>75</v>
      </c>
      <c r="BE65" s="142"/>
      <c r="BF65" s="144">
        <v>111</v>
      </c>
      <c r="BG65" s="147">
        <v>67</v>
      </c>
      <c r="BH65" s="147">
        <v>44</v>
      </c>
      <c r="BI65" s="142"/>
      <c r="BJ65" s="142"/>
      <c r="BK65" s="143"/>
      <c r="BL65" s="146">
        <v>63</v>
      </c>
      <c r="BM65" s="142">
        <v>12</v>
      </c>
      <c r="BN65" s="142"/>
      <c r="BO65" s="144">
        <v>53</v>
      </c>
      <c r="BP65" s="147">
        <v>33</v>
      </c>
      <c r="BQ65" s="147">
        <v>20</v>
      </c>
      <c r="BR65" s="142"/>
      <c r="BS65" s="142"/>
      <c r="BT65" s="143"/>
      <c r="BU65" s="146"/>
      <c r="BV65" s="142"/>
      <c r="BW65" s="142"/>
      <c r="BX65" s="144"/>
      <c r="BY65" s="142"/>
      <c r="BZ65" s="142"/>
      <c r="CA65" s="142"/>
      <c r="CB65" s="142"/>
      <c r="CC65" s="143"/>
      <c r="CD65" s="146"/>
      <c r="CE65" s="142"/>
      <c r="CF65" s="142"/>
      <c r="CG65" s="144"/>
      <c r="CH65" s="142"/>
      <c r="CI65" s="142"/>
      <c r="CJ65" s="142"/>
      <c r="CK65" s="142"/>
      <c r="CL65" s="143"/>
      <c r="CM65" s="146"/>
      <c r="CN65" s="142"/>
      <c r="CO65" s="142"/>
      <c r="CP65" s="144"/>
      <c r="CQ65" s="142"/>
      <c r="CR65" s="142"/>
      <c r="CS65" s="142"/>
      <c r="CT65" s="142"/>
      <c r="CU65" s="143"/>
      <c r="CV65" s="146"/>
      <c r="CW65" s="142"/>
      <c r="CX65" s="142"/>
      <c r="CY65" s="144"/>
      <c r="CZ65" s="142"/>
      <c r="DA65" s="142"/>
      <c r="DB65" s="142"/>
      <c r="DC65" s="142"/>
      <c r="DD65" s="143"/>
      <c r="DE65" s="148"/>
      <c r="DF65" s="146" t="s">
        <v>368</v>
      </c>
      <c r="DG65" s="143"/>
      <c r="DH65" s="146" t="s">
        <v>369</v>
      </c>
      <c r="DI65" s="143" t="s">
        <v>135</v>
      </c>
    </row>
    <row r="66" spans="1:113" ht="13.5" customHeight="1">
      <c r="A66" s="152" t="s">
        <v>150</v>
      </c>
      <c r="B66" s="140" t="s">
        <v>140</v>
      </c>
      <c r="C66" s="141"/>
      <c r="D66" s="142"/>
      <c r="E66" s="142" t="s">
        <v>47</v>
      </c>
      <c r="F66" s="153" t="s">
        <v>362</v>
      </c>
      <c r="G66" s="154"/>
      <c r="H66" s="155">
        <v>288</v>
      </c>
      <c r="I66" s="152"/>
      <c r="J66" s="156" t="s">
        <v>363</v>
      </c>
      <c r="K66" s="144"/>
      <c r="L66" s="152"/>
      <c r="M66" s="144" t="s">
        <v>370</v>
      </c>
      <c r="N66" s="152"/>
      <c r="O66" s="328">
        <v>288</v>
      </c>
      <c r="P66" s="328"/>
      <c r="Q66" s="152"/>
      <c r="R66" s="145"/>
      <c r="S66" s="359" t="s">
        <v>363</v>
      </c>
      <c r="T66" s="360"/>
      <c r="U66" s="142"/>
      <c r="V66" s="142"/>
      <c r="W66" s="157" t="s">
        <v>364</v>
      </c>
      <c r="X66" s="144"/>
      <c r="Y66" s="365"/>
      <c r="Z66" s="366"/>
      <c r="AA66" s="367"/>
      <c r="AB66" s="358" t="s">
        <v>363</v>
      </c>
      <c r="AC66" s="358"/>
      <c r="AD66" s="142"/>
      <c r="AE66" s="142"/>
      <c r="AF66" s="157" t="s">
        <v>364</v>
      </c>
      <c r="AG66" s="144"/>
      <c r="AH66" s="364"/>
      <c r="AI66" s="364"/>
      <c r="AJ66" s="364"/>
      <c r="AK66" s="358" t="s">
        <v>363</v>
      </c>
      <c r="AL66" s="358"/>
      <c r="AM66" s="142"/>
      <c r="AN66" s="142"/>
      <c r="AO66" s="157" t="s">
        <v>364</v>
      </c>
      <c r="AP66" s="144"/>
      <c r="AQ66" s="364"/>
      <c r="AR66" s="364"/>
      <c r="AS66" s="364"/>
      <c r="AT66" s="358" t="s">
        <v>363</v>
      </c>
      <c r="AU66" s="358"/>
      <c r="AV66" s="142"/>
      <c r="AW66" s="142"/>
      <c r="AX66" s="157" t="s">
        <v>364</v>
      </c>
      <c r="AY66" s="144"/>
      <c r="AZ66" s="364"/>
      <c r="BA66" s="364"/>
      <c r="BB66" s="364"/>
      <c r="BC66" s="358" t="s">
        <v>363</v>
      </c>
      <c r="BD66" s="358"/>
      <c r="BE66" s="142"/>
      <c r="BF66" s="142" t="s">
        <v>353</v>
      </c>
      <c r="BG66" s="157" t="s">
        <v>364</v>
      </c>
      <c r="BH66" s="144" t="s">
        <v>47</v>
      </c>
      <c r="BI66" s="364"/>
      <c r="BJ66" s="364"/>
      <c r="BK66" s="364"/>
      <c r="BL66" s="358" t="s">
        <v>363</v>
      </c>
      <c r="BM66" s="358"/>
      <c r="BN66" s="142"/>
      <c r="BO66" s="142" t="s">
        <v>287</v>
      </c>
      <c r="BP66" s="157" t="s">
        <v>364</v>
      </c>
      <c r="BQ66" s="144" t="s">
        <v>7</v>
      </c>
      <c r="BR66" s="364"/>
      <c r="BS66" s="364"/>
      <c r="BT66" s="364"/>
      <c r="BU66" s="358" t="s">
        <v>363</v>
      </c>
      <c r="BV66" s="358"/>
      <c r="BW66" s="142"/>
      <c r="BX66" s="142"/>
      <c r="BY66" s="157" t="s">
        <v>364</v>
      </c>
      <c r="BZ66" s="144"/>
      <c r="CA66" s="364"/>
      <c r="CB66" s="364"/>
      <c r="CC66" s="364"/>
      <c r="CD66" s="358" t="s">
        <v>363</v>
      </c>
      <c r="CE66" s="358"/>
      <c r="CF66" s="142"/>
      <c r="CG66" s="142"/>
      <c r="CH66" s="157" t="s">
        <v>364</v>
      </c>
      <c r="CI66" s="144"/>
      <c r="CJ66" s="364"/>
      <c r="CK66" s="364"/>
      <c r="CL66" s="364"/>
      <c r="CM66" s="358" t="s">
        <v>363</v>
      </c>
      <c r="CN66" s="358"/>
      <c r="CO66" s="142"/>
      <c r="CP66" s="142"/>
      <c r="CQ66" s="157" t="s">
        <v>364</v>
      </c>
      <c r="CR66" s="144"/>
      <c r="CS66" s="364"/>
      <c r="CT66" s="364"/>
      <c r="CU66" s="364"/>
      <c r="CV66" s="358" t="s">
        <v>363</v>
      </c>
      <c r="CW66" s="358"/>
      <c r="CX66" s="142"/>
      <c r="CY66" s="142"/>
      <c r="CZ66" s="157" t="s">
        <v>364</v>
      </c>
      <c r="DA66" s="144"/>
      <c r="DB66" s="364"/>
      <c r="DC66" s="364"/>
      <c r="DD66" s="364"/>
      <c r="DE66" s="148"/>
      <c r="DF66" s="149"/>
      <c r="DG66" s="150"/>
      <c r="DH66" s="149"/>
      <c r="DI66" s="150"/>
    </row>
    <row r="67" spans="1:113" ht="21.75" customHeight="1">
      <c r="A67" s="152" t="s">
        <v>152</v>
      </c>
      <c r="B67" s="140" t="s">
        <v>143</v>
      </c>
      <c r="C67" s="141"/>
      <c r="D67" s="142"/>
      <c r="E67" s="142" t="s">
        <v>47</v>
      </c>
      <c r="F67" s="153" t="s">
        <v>362</v>
      </c>
      <c r="G67" s="154"/>
      <c r="H67" s="155">
        <v>288</v>
      </c>
      <c r="I67" s="152"/>
      <c r="J67" s="156" t="s">
        <v>363</v>
      </c>
      <c r="K67" s="144"/>
      <c r="L67" s="152"/>
      <c r="M67" s="144" t="s">
        <v>370</v>
      </c>
      <c r="N67" s="152"/>
      <c r="O67" s="328">
        <v>288</v>
      </c>
      <c r="P67" s="328"/>
      <c r="Q67" s="152"/>
      <c r="R67" s="145"/>
      <c r="S67" s="359" t="s">
        <v>363</v>
      </c>
      <c r="T67" s="360"/>
      <c r="U67" s="142"/>
      <c r="V67" s="144"/>
      <c r="W67" s="157" t="s">
        <v>364</v>
      </c>
      <c r="X67" s="142"/>
      <c r="Y67" s="361"/>
      <c r="Z67" s="362"/>
      <c r="AA67" s="363"/>
      <c r="AB67" s="358" t="s">
        <v>363</v>
      </c>
      <c r="AC67" s="358"/>
      <c r="AD67" s="142"/>
      <c r="AE67" s="144"/>
      <c r="AF67" s="157" t="s">
        <v>364</v>
      </c>
      <c r="AG67" s="142"/>
      <c r="AH67" s="357"/>
      <c r="AI67" s="357"/>
      <c r="AJ67" s="357"/>
      <c r="AK67" s="358" t="s">
        <v>363</v>
      </c>
      <c r="AL67" s="358"/>
      <c r="AM67" s="142"/>
      <c r="AN67" s="144"/>
      <c r="AO67" s="157" t="s">
        <v>364</v>
      </c>
      <c r="AP67" s="142"/>
      <c r="AQ67" s="357"/>
      <c r="AR67" s="357"/>
      <c r="AS67" s="357"/>
      <c r="AT67" s="358" t="s">
        <v>363</v>
      </c>
      <c r="AU67" s="358"/>
      <c r="AV67" s="142"/>
      <c r="AW67" s="144"/>
      <c r="AX67" s="157" t="s">
        <v>364</v>
      </c>
      <c r="AY67" s="142"/>
      <c r="AZ67" s="357"/>
      <c r="BA67" s="357"/>
      <c r="BB67" s="357"/>
      <c r="BC67" s="358" t="s">
        <v>363</v>
      </c>
      <c r="BD67" s="358"/>
      <c r="BE67" s="142"/>
      <c r="BF67" s="144" t="s">
        <v>354</v>
      </c>
      <c r="BG67" s="157" t="s">
        <v>364</v>
      </c>
      <c r="BH67" s="142" t="s">
        <v>11</v>
      </c>
      <c r="BI67" s="357"/>
      <c r="BJ67" s="357"/>
      <c r="BK67" s="357"/>
      <c r="BL67" s="358" t="s">
        <v>363</v>
      </c>
      <c r="BM67" s="358"/>
      <c r="BN67" s="142"/>
      <c r="BO67" s="144" t="s">
        <v>354</v>
      </c>
      <c r="BP67" s="157" t="s">
        <v>364</v>
      </c>
      <c r="BQ67" s="142" t="s">
        <v>11</v>
      </c>
      <c r="BR67" s="357"/>
      <c r="BS67" s="357"/>
      <c r="BT67" s="357"/>
      <c r="BU67" s="358" t="s">
        <v>363</v>
      </c>
      <c r="BV67" s="358"/>
      <c r="BW67" s="142"/>
      <c r="BX67" s="144"/>
      <c r="BY67" s="157" t="s">
        <v>364</v>
      </c>
      <c r="BZ67" s="142"/>
      <c r="CA67" s="357"/>
      <c r="CB67" s="357"/>
      <c r="CC67" s="357"/>
      <c r="CD67" s="358" t="s">
        <v>363</v>
      </c>
      <c r="CE67" s="358"/>
      <c r="CF67" s="142"/>
      <c r="CG67" s="144"/>
      <c r="CH67" s="157" t="s">
        <v>364</v>
      </c>
      <c r="CI67" s="142"/>
      <c r="CJ67" s="357"/>
      <c r="CK67" s="357"/>
      <c r="CL67" s="357"/>
      <c r="CM67" s="358" t="s">
        <v>363</v>
      </c>
      <c r="CN67" s="358"/>
      <c r="CO67" s="142"/>
      <c r="CP67" s="144"/>
      <c r="CQ67" s="157" t="s">
        <v>364</v>
      </c>
      <c r="CR67" s="142"/>
      <c r="CS67" s="357"/>
      <c r="CT67" s="357"/>
      <c r="CU67" s="357"/>
      <c r="CV67" s="358" t="s">
        <v>363</v>
      </c>
      <c r="CW67" s="358"/>
      <c r="CX67" s="142"/>
      <c r="CY67" s="144"/>
      <c r="CZ67" s="157" t="s">
        <v>364</v>
      </c>
      <c r="DA67" s="142"/>
      <c r="DB67" s="357"/>
      <c r="DC67" s="357"/>
      <c r="DD67" s="357"/>
      <c r="DE67" s="148"/>
      <c r="DF67" s="149"/>
      <c r="DG67" s="150"/>
      <c r="DH67" s="149"/>
      <c r="DI67" s="150"/>
    </row>
    <row r="68" spans="1:113" ht="13.5" customHeight="1">
      <c r="A68" s="158" t="s">
        <v>371</v>
      </c>
      <c r="B68" s="159" t="s">
        <v>367</v>
      </c>
      <c r="C68" s="142" t="s">
        <v>47</v>
      </c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1"/>
      <c r="DF68" s="160"/>
      <c r="DG68" s="160"/>
      <c r="DH68" s="160"/>
      <c r="DI68" s="162"/>
    </row>
    <row r="69" spans="1:113" ht="3.75" customHeight="1" thickBot="1">
      <c r="A69" s="128"/>
      <c r="B69" s="129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</row>
    <row r="70" spans="1:113" ht="36" customHeight="1" thickBot="1">
      <c r="A70" s="131" t="s">
        <v>153</v>
      </c>
      <c r="B70" s="138" t="s">
        <v>573</v>
      </c>
      <c r="C70" s="133" t="s">
        <v>5</v>
      </c>
      <c r="D70" s="131"/>
      <c r="E70" s="131" t="s">
        <v>11</v>
      </c>
      <c r="F70" s="134"/>
      <c r="G70" s="131"/>
      <c r="H70" s="131">
        <f>H72+H73+H74+H75</f>
        <v>445</v>
      </c>
      <c r="I70" s="131"/>
      <c r="J70" s="131">
        <f>J72+J73</f>
        <v>21</v>
      </c>
      <c r="K70" s="131"/>
      <c r="L70" s="131"/>
      <c r="M70" s="131">
        <f>M72+M73+M74+M75</f>
        <v>424</v>
      </c>
      <c r="N70" s="131">
        <f>N72+N73+N74+N75</f>
        <v>35</v>
      </c>
      <c r="O70" s="131">
        <f>O72+O73+O74+O75</f>
        <v>389</v>
      </c>
      <c r="P70" s="131"/>
      <c r="Q70" s="131"/>
      <c r="R70" s="134"/>
      <c r="S70" s="133"/>
      <c r="T70" s="131"/>
      <c r="U70" s="131"/>
      <c r="V70" s="131"/>
      <c r="W70" s="131"/>
      <c r="X70" s="131"/>
      <c r="Y70" s="131"/>
      <c r="Z70" s="131"/>
      <c r="AA70" s="134"/>
      <c r="AB70" s="133"/>
      <c r="AC70" s="131"/>
      <c r="AD70" s="131"/>
      <c r="AE70" s="131"/>
      <c r="AF70" s="131"/>
      <c r="AG70" s="131"/>
      <c r="AH70" s="131"/>
      <c r="AI70" s="131"/>
      <c r="AJ70" s="134"/>
      <c r="AK70" s="133"/>
      <c r="AL70" s="131"/>
      <c r="AM70" s="131"/>
      <c r="AN70" s="131"/>
      <c r="AO70" s="131"/>
      <c r="AP70" s="131"/>
      <c r="AQ70" s="131"/>
      <c r="AR70" s="131"/>
      <c r="AS70" s="134"/>
      <c r="AT70" s="133"/>
      <c r="AU70" s="131"/>
      <c r="AV70" s="131"/>
      <c r="AW70" s="131"/>
      <c r="AX70" s="131"/>
      <c r="AY70" s="131"/>
      <c r="AZ70" s="131"/>
      <c r="BA70" s="131"/>
      <c r="BB70" s="134"/>
      <c r="BC70" s="133">
        <f>BC72</f>
        <v>58</v>
      </c>
      <c r="BD70" s="133">
        <f aca="true" t="shared" si="29" ref="BD70:BI70">BD72</f>
        <v>25</v>
      </c>
      <c r="BE70" s="133">
        <f t="shared" si="29"/>
        <v>0</v>
      </c>
      <c r="BF70" s="133">
        <f t="shared" si="29"/>
        <v>33</v>
      </c>
      <c r="BG70" s="133">
        <f t="shared" si="29"/>
        <v>17</v>
      </c>
      <c r="BH70" s="133">
        <f t="shared" si="29"/>
        <v>16</v>
      </c>
      <c r="BI70" s="133">
        <f t="shared" si="29"/>
        <v>0</v>
      </c>
      <c r="BJ70" s="131"/>
      <c r="BK70" s="134"/>
      <c r="BL70" s="133">
        <v>41</v>
      </c>
      <c r="BM70" s="131">
        <v>10</v>
      </c>
      <c r="BN70" s="131"/>
      <c r="BO70" s="131">
        <v>31</v>
      </c>
      <c r="BP70" s="131">
        <v>18</v>
      </c>
      <c r="BQ70" s="131">
        <v>13</v>
      </c>
      <c r="BR70" s="131"/>
      <c r="BS70" s="131"/>
      <c r="BT70" s="134"/>
      <c r="BU70" s="133"/>
      <c r="BV70" s="131"/>
      <c r="BW70" s="131"/>
      <c r="BX70" s="131"/>
      <c r="BY70" s="131"/>
      <c r="BZ70" s="131"/>
      <c r="CA70" s="131"/>
      <c r="CB70" s="131"/>
      <c r="CC70" s="134"/>
      <c r="CD70" s="133"/>
      <c r="CE70" s="131"/>
      <c r="CF70" s="131"/>
      <c r="CG70" s="131"/>
      <c r="CH70" s="131"/>
      <c r="CI70" s="131"/>
      <c r="CJ70" s="131"/>
      <c r="CK70" s="131"/>
      <c r="CL70" s="134"/>
      <c r="CM70" s="133"/>
      <c r="CN70" s="131"/>
      <c r="CO70" s="131"/>
      <c r="CP70" s="131"/>
      <c r="CQ70" s="131"/>
      <c r="CR70" s="131"/>
      <c r="CS70" s="131"/>
      <c r="CT70" s="131"/>
      <c r="CU70" s="134"/>
      <c r="CV70" s="133"/>
      <c r="CW70" s="131"/>
      <c r="CX70" s="131"/>
      <c r="CY70" s="131"/>
      <c r="CZ70" s="131"/>
      <c r="DA70" s="131"/>
      <c r="DB70" s="131"/>
      <c r="DC70" s="131"/>
      <c r="DD70" s="134"/>
      <c r="DE70" s="135"/>
      <c r="DF70" s="133" t="s">
        <v>300</v>
      </c>
      <c r="DG70" s="134"/>
      <c r="DH70" s="133" t="s">
        <v>67</v>
      </c>
      <c r="DI70" s="134" t="s">
        <v>267</v>
      </c>
    </row>
    <row r="71" spans="1:113" ht="3.75" customHeight="1">
      <c r="A71" s="128"/>
      <c r="B71" s="129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</row>
    <row r="72" spans="1:113" ht="29.25" customHeight="1">
      <c r="A72" s="139" t="s">
        <v>156</v>
      </c>
      <c r="B72" s="140" t="s">
        <v>134</v>
      </c>
      <c r="C72" s="141"/>
      <c r="D72" s="142"/>
      <c r="E72" s="142">
        <v>5</v>
      </c>
      <c r="F72" s="143"/>
      <c r="G72" s="142"/>
      <c r="H72" s="144">
        <v>44</v>
      </c>
      <c r="I72" s="142"/>
      <c r="J72" s="142">
        <v>11</v>
      </c>
      <c r="K72" s="144"/>
      <c r="L72" s="142"/>
      <c r="M72" s="144">
        <v>33</v>
      </c>
      <c r="N72" s="144">
        <v>17</v>
      </c>
      <c r="O72" s="144">
        <v>16</v>
      </c>
      <c r="P72" s="144"/>
      <c r="Q72" s="144"/>
      <c r="R72" s="145"/>
      <c r="S72" s="146"/>
      <c r="T72" s="142"/>
      <c r="U72" s="142"/>
      <c r="V72" s="144"/>
      <c r="W72" s="142"/>
      <c r="X72" s="142"/>
      <c r="Y72" s="142"/>
      <c r="Z72" s="142"/>
      <c r="AA72" s="143"/>
      <c r="AB72" s="146"/>
      <c r="AC72" s="142"/>
      <c r="AD72" s="142"/>
      <c r="AE72" s="144"/>
      <c r="AF72" s="142"/>
      <c r="AG72" s="142"/>
      <c r="AH72" s="142"/>
      <c r="AI72" s="142"/>
      <c r="AJ72" s="143"/>
      <c r="AK72" s="146"/>
      <c r="AL72" s="142"/>
      <c r="AM72" s="142"/>
      <c r="AN72" s="144"/>
      <c r="AO72" s="142"/>
      <c r="AP72" s="142"/>
      <c r="AQ72" s="142"/>
      <c r="AR72" s="142"/>
      <c r="AS72" s="143"/>
      <c r="AT72" s="146"/>
      <c r="AU72" s="142"/>
      <c r="AV72" s="142"/>
      <c r="AW72" s="144"/>
      <c r="AX72" s="142"/>
      <c r="AY72" s="142"/>
      <c r="AZ72" s="142"/>
      <c r="BA72" s="142"/>
      <c r="BB72" s="143"/>
      <c r="BC72" s="146">
        <f>BD72+BF72</f>
        <v>58</v>
      </c>
      <c r="BD72" s="142">
        <v>25</v>
      </c>
      <c r="BE72" s="142"/>
      <c r="BF72" s="144">
        <v>33</v>
      </c>
      <c r="BG72" s="147">
        <v>17</v>
      </c>
      <c r="BH72" s="147">
        <v>16</v>
      </c>
      <c r="BI72" s="142"/>
      <c r="BJ72" s="142"/>
      <c r="BK72" s="143"/>
      <c r="BL72" s="146"/>
      <c r="BM72" s="142"/>
      <c r="BN72" s="142"/>
      <c r="BO72" s="144"/>
      <c r="BP72" s="147"/>
      <c r="BQ72" s="147"/>
      <c r="BR72" s="142"/>
      <c r="BS72" s="142"/>
      <c r="BT72" s="143"/>
      <c r="BU72" s="146"/>
      <c r="BV72" s="142"/>
      <c r="BW72" s="142"/>
      <c r="BX72" s="144"/>
      <c r="BY72" s="142"/>
      <c r="BZ72" s="142"/>
      <c r="CA72" s="142"/>
      <c r="CB72" s="142"/>
      <c r="CC72" s="143"/>
      <c r="CD72" s="146"/>
      <c r="CE72" s="142"/>
      <c r="CF72" s="142"/>
      <c r="CG72" s="144"/>
      <c r="CH72" s="142"/>
      <c r="CI72" s="142"/>
      <c r="CJ72" s="142"/>
      <c r="CK72" s="142"/>
      <c r="CL72" s="143"/>
      <c r="CM72" s="146"/>
      <c r="CN72" s="142"/>
      <c r="CO72" s="142"/>
      <c r="CP72" s="144"/>
      <c r="CQ72" s="142"/>
      <c r="CR72" s="142"/>
      <c r="CS72" s="142"/>
      <c r="CT72" s="142"/>
      <c r="CU72" s="143"/>
      <c r="CV72" s="146"/>
      <c r="CW72" s="142"/>
      <c r="CX72" s="142"/>
      <c r="CY72" s="144"/>
      <c r="CZ72" s="142"/>
      <c r="DA72" s="142"/>
      <c r="DB72" s="142"/>
      <c r="DC72" s="142"/>
      <c r="DD72" s="143"/>
      <c r="DE72" s="148"/>
      <c r="DF72" s="146" t="s">
        <v>77</v>
      </c>
      <c r="DG72" s="143"/>
      <c r="DH72" s="146" t="s">
        <v>53</v>
      </c>
      <c r="DI72" s="143" t="s">
        <v>135</v>
      </c>
    </row>
    <row r="73" spans="1:113" ht="27.75" customHeight="1">
      <c r="A73" s="139" t="s">
        <v>160</v>
      </c>
      <c r="B73" s="140" t="s">
        <v>574</v>
      </c>
      <c r="C73" s="141"/>
      <c r="D73" s="142"/>
      <c r="E73" s="142" t="s">
        <v>47</v>
      </c>
      <c r="F73" s="143"/>
      <c r="G73" s="142"/>
      <c r="H73" s="144">
        <v>41</v>
      </c>
      <c r="I73" s="142"/>
      <c r="J73" s="142">
        <v>10</v>
      </c>
      <c r="K73" s="144"/>
      <c r="L73" s="142"/>
      <c r="M73" s="144">
        <v>31</v>
      </c>
      <c r="N73" s="144">
        <v>18</v>
      </c>
      <c r="O73" s="144">
        <v>13</v>
      </c>
      <c r="P73" s="144"/>
      <c r="Q73" s="144"/>
      <c r="R73" s="145"/>
      <c r="S73" s="146"/>
      <c r="T73" s="142"/>
      <c r="U73" s="142"/>
      <c r="V73" s="144"/>
      <c r="W73" s="142"/>
      <c r="X73" s="142"/>
      <c r="Y73" s="142"/>
      <c r="Z73" s="142"/>
      <c r="AA73" s="143"/>
      <c r="AB73" s="146"/>
      <c r="AC73" s="142"/>
      <c r="AD73" s="142"/>
      <c r="AE73" s="144"/>
      <c r="AF73" s="142"/>
      <c r="AG73" s="142"/>
      <c r="AH73" s="142"/>
      <c r="AI73" s="142"/>
      <c r="AJ73" s="143"/>
      <c r="AK73" s="146"/>
      <c r="AL73" s="142"/>
      <c r="AM73" s="142"/>
      <c r="AN73" s="144"/>
      <c r="AO73" s="142"/>
      <c r="AP73" s="142"/>
      <c r="AQ73" s="142"/>
      <c r="AR73" s="142"/>
      <c r="AS73" s="143"/>
      <c r="AT73" s="146"/>
      <c r="AU73" s="142"/>
      <c r="AV73" s="142"/>
      <c r="AW73" s="144"/>
      <c r="AX73" s="142"/>
      <c r="AY73" s="142"/>
      <c r="AZ73" s="142"/>
      <c r="BA73" s="142"/>
      <c r="BB73" s="143"/>
      <c r="BC73" s="146"/>
      <c r="BD73" s="142"/>
      <c r="BE73" s="142"/>
      <c r="BF73" s="144"/>
      <c r="BG73" s="147"/>
      <c r="BH73" s="147"/>
      <c r="BI73" s="142"/>
      <c r="BJ73" s="142"/>
      <c r="BK73" s="143"/>
      <c r="BL73" s="146">
        <v>41</v>
      </c>
      <c r="BM73" s="142">
        <v>10</v>
      </c>
      <c r="BN73" s="142"/>
      <c r="BO73" s="144">
        <v>31</v>
      </c>
      <c r="BP73" s="147">
        <v>18</v>
      </c>
      <c r="BQ73" s="147">
        <v>13</v>
      </c>
      <c r="BR73" s="142"/>
      <c r="BS73" s="142"/>
      <c r="BT73" s="143"/>
      <c r="BU73" s="146"/>
      <c r="BV73" s="142"/>
      <c r="BW73" s="142"/>
      <c r="BX73" s="144"/>
      <c r="BY73" s="142"/>
      <c r="BZ73" s="142"/>
      <c r="CA73" s="142"/>
      <c r="CB73" s="142"/>
      <c r="CC73" s="143"/>
      <c r="CD73" s="146"/>
      <c r="CE73" s="142"/>
      <c r="CF73" s="142"/>
      <c r="CG73" s="144"/>
      <c r="CH73" s="142"/>
      <c r="CI73" s="142"/>
      <c r="CJ73" s="142"/>
      <c r="CK73" s="142"/>
      <c r="CL73" s="143"/>
      <c r="CM73" s="146"/>
      <c r="CN73" s="142"/>
      <c r="CO73" s="142"/>
      <c r="CP73" s="144"/>
      <c r="CQ73" s="142"/>
      <c r="CR73" s="142"/>
      <c r="CS73" s="142"/>
      <c r="CT73" s="142"/>
      <c r="CU73" s="143"/>
      <c r="CV73" s="146"/>
      <c r="CW73" s="142"/>
      <c r="CX73" s="142"/>
      <c r="CY73" s="144"/>
      <c r="CZ73" s="142"/>
      <c r="DA73" s="142"/>
      <c r="DB73" s="142"/>
      <c r="DC73" s="142"/>
      <c r="DD73" s="143"/>
      <c r="DE73" s="148"/>
      <c r="DF73" s="146" t="s">
        <v>257</v>
      </c>
      <c r="DG73" s="143"/>
      <c r="DH73" s="146" t="s">
        <v>11</v>
      </c>
      <c r="DI73" s="143" t="s">
        <v>141</v>
      </c>
    </row>
    <row r="74" spans="1:113" ht="13.5" customHeight="1">
      <c r="A74" s="152" t="s">
        <v>163</v>
      </c>
      <c r="B74" s="140" t="s">
        <v>140</v>
      </c>
      <c r="C74" s="141"/>
      <c r="D74" s="142"/>
      <c r="E74" s="142" t="s">
        <v>47</v>
      </c>
      <c r="F74" s="153" t="s">
        <v>362</v>
      </c>
      <c r="G74" s="154"/>
      <c r="H74" s="155">
        <v>216</v>
      </c>
      <c r="I74" s="152"/>
      <c r="J74" s="156" t="s">
        <v>363</v>
      </c>
      <c r="K74" s="144"/>
      <c r="L74" s="152"/>
      <c r="M74" s="144">
        <v>216</v>
      </c>
      <c r="N74" s="152"/>
      <c r="O74" s="328">
        <v>216</v>
      </c>
      <c r="P74" s="328"/>
      <c r="Q74" s="152"/>
      <c r="R74" s="145"/>
      <c r="S74" s="359" t="s">
        <v>363</v>
      </c>
      <c r="T74" s="360"/>
      <c r="U74" s="142"/>
      <c r="V74" s="142"/>
      <c r="W74" s="157" t="s">
        <v>364</v>
      </c>
      <c r="X74" s="144"/>
      <c r="Y74" s="365"/>
      <c r="Z74" s="366"/>
      <c r="AA74" s="367"/>
      <c r="AB74" s="358" t="s">
        <v>363</v>
      </c>
      <c r="AC74" s="358"/>
      <c r="AD74" s="142"/>
      <c r="AE74" s="142"/>
      <c r="AF74" s="157" t="s">
        <v>364</v>
      </c>
      <c r="AG74" s="144"/>
      <c r="AH74" s="364"/>
      <c r="AI74" s="364"/>
      <c r="AJ74" s="364"/>
      <c r="AK74" s="358" t="s">
        <v>363</v>
      </c>
      <c r="AL74" s="358"/>
      <c r="AM74" s="142"/>
      <c r="AN74" s="142"/>
      <c r="AO74" s="157" t="s">
        <v>364</v>
      </c>
      <c r="AP74" s="144"/>
      <c r="AQ74" s="364"/>
      <c r="AR74" s="364"/>
      <c r="AS74" s="364"/>
      <c r="AT74" s="358" t="s">
        <v>363</v>
      </c>
      <c r="AU74" s="358"/>
      <c r="AV74" s="142"/>
      <c r="AW74" s="142"/>
      <c r="AX74" s="157" t="s">
        <v>364</v>
      </c>
      <c r="AY74" s="144"/>
      <c r="AZ74" s="364"/>
      <c r="BA74" s="364"/>
      <c r="BB74" s="364"/>
      <c r="BC74" s="358" t="s">
        <v>363</v>
      </c>
      <c r="BD74" s="358"/>
      <c r="BE74" s="142"/>
      <c r="BF74" s="142" t="s">
        <v>287</v>
      </c>
      <c r="BG74" s="157" t="s">
        <v>364</v>
      </c>
      <c r="BH74" s="144" t="s">
        <v>7</v>
      </c>
      <c r="BI74" s="364"/>
      <c r="BJ74" s="364"/>
      <c r="BK74" s="364"/>
      <c r="BL74" s="358" t="s">
        <v>363</v>
      </c>
      <c r="BM74" s="358"/>
      <c r="BN74" s="142"/>
      <c r="BO74" s="142" t="s">
        <v>354</v>
      </c>
      <c r="BP74" s="157" t="s">
        <v>364</v>
      </c>
      <c r="BQ74" s="144" t="s">
        <v>11</v>
      </c>
      <c r="BR74" s="364"/>
      <c r="BS74" s="364"/>
      <c r="BT74" s="364"/>
      <c r="BU74" s="358" t="s">
        <v>363</v>
      </c>
      <c r="BV74" s="358"/>
      <c r="BW74" s="142"/>
      <c r="BX74" s="142"/>
      <c r="BY74" s="157" t="s">
        <v>364</v>
      </c>
      <c r="BZ74" s="144"/>
      <c r="CA74" s="364"/>
      <c r="CB74" s="364"/>
      <c r="CC74" s="364"/>
      <c r="CD74" s="358" t="s">
        <v>363</v>
      </c>
      <c r="CE74" s="358"/>
      <c r="CF74" s="142"/>
      <c r="CG74" s="142"/>
      <c r="CH74" s="157" t="s">
        <v>364</v>
      </c>
      <c r="CI74" s="144"/>
      <c r="CJ74" s="364"/>
      <c r="CK74" s="364"/>
      <c r="CL74" s="364"/>
      <c r="CM74" s="358" t="s">
        <v>363</v>
      </c>
      <c r="CN74" s="358"/>
      <c r="CO74" s="142"/>
      <c r="CP74" s="142"/>
      <c r="CQ74" s="157" t="s">
        <v>364</v>
      </c>
      <c r="CR74" s="144"/>
      <c r="CS74" s="364"/>
      <c r="CT74" s="364"/>
      <c r="CU74" s="364"/>
      <c r="CV74" s="358" t="s">
        <v>363</v>
      </c>
      <c r="CW74" s="358"/>
      <c r="CX74" s="142"/>
      <c r="CY74" s="142"/>
      <c r="CZ74" s="157" t="s">
        <v>364</v>
      </c>
      <c r="DA74" s="144"/>
      <c r="DB74" s="364"/>
      <c r="DC74" s="364"/>
      <c r="DD74" s="364"/>
      <c r="DE74" s="148"/>
      <c r="DF74" s="149"/>
      <c r="DG74" s="150"/>
      <c r="DH74" s="149"/>
      <c r="DI74" s="150"/>
    </row>
    <row r="75" spans="1:113" ht="33" customHeight="1">
      <c r="A75" s="152" t="s">
        <v>165</v>
      </c>
      <c r="B75" s="140" t="s">
        <v>143</v>
      </c>
      <c r="C75" s="141"/>
      <c r="D75" s="142"/>
      <c r="E75" s="142" t="s">
        <v>47</v>
      </c>
      <c r="F75" s="153" t="s">
        <v>362</v>
      </c>
      <c r="G75" s="154"/>
      <c r="H75" s="155">
        <v>144</v>
      </c>
      <c r="I75" s="152"/>
      <c r="J75" s="156" t="s">
        <v>363</v>
      </c>
      <c r="K75" s="144"/>
      <c r="L75" s="152"/>
      <c r="M75" s="144">
        <v>144</v>
      </c>
      <c r="N75" s="152"/>
      <c r="O75" s="328">
        <v>144</v>
      </c>
      <c r="P75" s="328"/>
      <c r="Q75" s="152"/>
      <c r="R75" s="145"/>
      <c r="S75" s="359" t="s">
        <v>363</v>
      </c>
      <c r="T75" s="360"/>
      <c r="U75" s="142"/>
      <c r="V75" s="144"/>
      <c r="W75" s="157" t="s">
        <v>364</v>
      </c>
      <c r="X75" s="142"/>
      <c r="Y75" s="361"/>
      <c r="Z75" s="362"/>
      <c r="AA75" s="363"/>
      <c r="AB75" s="358" t="s">
        <v>363</v>
      </c>
      <c r="AC75" s="358"/>
      <c r="AD75" s="142"/>
      <c r="AE75" s="144"/>
      <c r="AF75" s="157" t="s">
        <v>364</v>
      </c>
      <c r="AG75" s="142"/>
      <c r="AH75" s="357"/>
      <c r="AI75" s="357"/>
      <c r="AJ75" s="357"/>
      <c r="AK75" s="358" t="s">
        <v>363</v>
      </c>
      <c r="AL75" s="358"/>
      <c r="AM75" s="142"/>
      <c r="AN75" s="144"/>
      <c r="AO75" s="157" t="s">
        <v>364</v>
      </c>
      <c r="AP75" s="142"/>
      <c r="AQ75" s="357"/>
      <c r="AR75" s="357"/>
      <c r="AS75" s="357"/>
      <c r="AT75" s="358" t="s">
        <v>363</v>
      </c>
      <c r="AU75" s="358"/>
      <c r="AV75" s="142"/>
      <c r="AW75" s="144"/>
      <c r="AX75" s="157" t="s">
        <v>364</v>
      </c>
      <c r="AY75" s="142"/>
      <c r="AZ75" s="357"/>
      <c r="BA75" s="357"/>
      <c r="BB75" s="357"/>
      <c r="BC75" s="358" t="s">
        <v>363</v>
      </c>
      <c r="BD75" s="358"/>
      <c r="BE75" s="142"/>
      <c r="BF75" s="144"/>
      <c r="BG75" s="157" t="s">
        <v>364</v>
      </c>
      <c r="BH75" s="142"/>
      <c r="BI75" s="357"/>
      <c r="BJ75" s="357"/>
      <c r="BK75" s="357"/>
      <c r="BL75" s="358" t="s">
        <v>363</v>
      </c>
      <c r="BM75" s="358"/>
      <c r="BN75" s="142"/>
      <c r="BO75" s="144" t="s">
        <v>354</v>
      </c>
      <c r="BP75" s="157" t="s">
        <v>364</v>
      </c>
      <c r="BQ75" s="142" t="s">
        <v>11</v>
      </c>
      <c r="BR75" s="357"/>
      <c r="BS75" s="357"/>
      <c r="BT75" s="357"/>
      <c r="BU75" s="358" t="s">
        <v>363</v>
      </c>
      <c r="BV75" s="358"/>
      <c r="BW75" s="142"/>
      <c r="BX75" s="144"/>
      <c r="BY75" s="157" t="s">
        <v>364</v>
      </c>
      <c r="BZ75" s="142"/>
      <c r="CA75" s="357"/>
      <c r="CB75" s="357"/>
      <c r="CC75" s="357"/>
      <c r="CD75" s="358" t="s">
        <v>363</v>
      </c>
      <c r="CE75" s="358"/>
      <c r="CF75" s="142"/>
      <c r="CG75" s="144"/>
      <c r="CH75" s="157" t="s">
        <v>364</v>
      </c>
      <c r="CI75" s="142"/>
      <c r="CJ75" s="357"/>
      <c r="CK75" s="357"/>
      <c r="CL75" s="357"/>
      <c r="CM75" s="358" t="s">
        <v>363</v>
      </c>
      <c r="CN75" s="358"/>
      <c r="CO75" s="142"/>
      <c r="CP75" s="144"/>
      <c r="CQ75" s="157" t="s">
        <v>364</v>
      </c>
      <c r="CR75" s="142"/>
      <c r="CS75" s="357"/>
      <c r="CT75" s="357"/>
      <c r="CU75" s="357"/>
      <c r="CV75" s="358" t="s">
        <v>363</v>
      </c>
      <c r="CW75" s="358"/>
      <c r="CX75" s="142"/>
      <c r="CY75" s="144"/>
      <c r="CZ75" s="157" t="s">
        <v>364</v>
      </c>
      <c r="DA75" s="142"/>
      <c r="DB75" s="357"/>
      <c r="DC75" s="357"/>
      <c r="DD75" s="357"/>
      <c r="DE75" s="148"/>
      <c r="DF75" s="149"/>
      <c r="DG75" s="150"/>
      <c r="DH75" s="149"/>
      <c r="DI75" s="150"/>
    </row>
    <row r="76" spans="1:113" ht="17.25" customHeight="1">
      <c r="A76" s="158" t="s">
        <v>372</v>
      </c>
      <c r="B76" s="159" t="s">
        <v>367</v>
      </c>
      <c r="C76" s="142" t="s">
        <v>47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1"/>
      <c r="DF76" s="160"/>
      <c r="DG76" s="160"/>
      <c r="DH76" s="160"/>
      <c r="DI76" s="162"/>
    </row>
    <row r="77" spans="1:113" ht="3.75" customHeight="1" thickBot="1">
      <c r="A77" s="128"/>
      <c r="B77" s="129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</row>
    <row r="78" spans="1:113" ht="0" customHeight="1" hidden="1" thickBot="1">
      <c r="A78" s="128"/>
      <c r="B78" s="129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</row>
    <row r="79" spans="1:113" ht="12.75" customHeight="1" hidden="1" thickBot="1">
      <c r="A79" s="128"/>
      <c r="B79" s="129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</row>
    <row r="80" spans="1:113" ht="23.25" customHeight="1" thickBot="1">
      <c r="A80" s="163" t="s">
        <v>167</v>
      </c>
      <c r="B80" s="138" t="s">
        <v>168</v>
      </c>
      <c r="C80" s="164"/>
      <c r="D80" s="165"/>
      <c r="E80" s="165">
        <v>6</v>
      </c>
      <c r="F80" s="166"/>
      <c r="G80" s="165"/>
      <c r="H80" s="221">
        <v>40</v>
      </c>
      <c r="I80" s="165"/>
      <c r="J80" s="165">
        <v>4</v>
      </c>
      <c r="K80" s="165"/>
      <c r="L80" s="165"/>
      <c r="M80" s="167" t="s">
        <v>256</v>
      </c>
      <c r="N80" s="167"/>
      <c r="O80" s="167" t="s">
        <v>256</v>
      </c>
      <c r="P80" s="167"/>
      <c r="Q80" s="167"/>
      <c r="R80" s="168"/>
      <c r="S80" s="169"/>
      <c r="T80" s="165"/>
      <c r="U80" s="165"/>
      <c r="V80" s="167"/>
      <c r="W80" s="165"/>
      <c r="X80" s="165"/>
      <c r="Y80" s="165"/>
      <c r="Z80" s="165"/>
      <c r="AA80" s="166"/>
      <c r="AB80" s="169"/>
      <c r="AC80" s="165"/>
      <c r="AD80" s="165"/>
      <c r="AE80" s="167"/>
      <c r="AF80" s="165"/>
      <c r="AG80" s="165"/>
      <c r="AH80" s="165"/>
      <c r="AI80" s="165"/>
      <c r="AJ80" s="166"/>
      <c r="AK80" s="169"/>
      <c r="AL80" s="165"/>
      <c r="AM80" s="165"/>
      <c r="AN80" s="167"/>
      <c r="AO80" s="165"/>
      <c r="AP80" s="165"/>
      <c r="AQ80" s="165"/>
      <c r="AR80" s="165"/>
      <c r="AS80" s="166"/>
      <c r="AT80" s="169"/>
      <c r="AU80" s="165"/>
      <c r="AV80" s="165"/>
      <c r="AW80" s="167"/>
      <c r="AX80" s="165"/>
      <c r="AY80" s="165"/>
      <c r="AZ80" s="165"/>
      <c r="BA80" s="165"/>
      <c r="BB80" s="166"/>
      <c r="BC80" s="169"/>
      <c r="BD80" s="165"/>
      <c r="BE80" s="165"/>
      <c r="BF80" s="167"/>
      <c r="BG80" s="165"/>
      <c r="BH80" s="165"/>
      <c r="BI80" s="165"/>
      <c r="BJ80" s="165"/>
      <c r="BK80" s="166"/>
      <c r="BL80" s="169">
        <v>44</v>
      </c>
      <c r="BM80" s="222">
        <v>4</v>
      </c>
      <c r="BN80" s="165"/>
      <c r="BO80" s="167" t="s">
        <v>256</v>
      </c>
      <c r="BP80" s="165"/>
      <c r="BQ80" s="170">
        <v>40</v>
      </c>
      <c r="BR80" s="165"/>
      <c r="BS80" s="165"/>
      <c r="BT80" s="166"/>
      <c r="BU80" s="169"/>
      <c r="BV80" s="165"/>
      <c r="BW80" s="165"/>
      <c r="BX80" s="167"/>
      <c r="BY80" s="165"/>
      <c r="BZ80" s="165"/>
      <c r="CA80" s="165"/>
      <c r="CB80" s="165"/>
      <c r="CC80" s="166"/>
      <c r="CD80" s="169"/>
      <c r="CE80" s="165"/>
      <c r="CF80" s="165"/>
      <c r="CG80" s="167"/>
      <c r="CH80" s="165"/>
      <c r="CI80" s="165"/>
      <c r="CJ80" s="165"/>
      <c r="CK80" s="165"/>
      <c r="CL80" s="166"/>
      <c r="CM80" s="169"/>
      <c r="CN80" s="165"/>
      <c r="CO80" s="165"/>
      <c r="CP80" s="167"/>
      <c r="CQ80" s="165"/>
      <c r="CR80" s="165"/>
      <c r="CS80" s="165"/>
      <c r="CT80" s="165"/>
      <c r="CU80" s="166"/>
      <c r="CV80" s="169"/>
      <c r="CW80" s="165"/>
      <c r="CX80" s="165"/>
      <c r="CY80" s="167"/>
      <c r="CZ80" s="165"/>
      <c r="DA80" s="165"/>
      <c r="DB80" s="165"/>
      <c r="DC80" s="165"/>
      <c r="DD80" s="166"/>
      <c r="DE80" s="171"/>
      <c r="DF80" s="169" t="s">
        <v>295</v>
      </c>
      <c r="DG80" s="166"/>
      <c r="DH80" s="169" t="s">
        <v>256</v>
      </c>
      <c r="DI80" s="166"/>
    </row>
    <row r="81" spans="1:113" ht="3.75" customHeight="1" thickBot="1">
      <c r="A81" s="128"/>
      <c r="B81" s="129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</row>
    <row r="82" spans="1:113" ht="29.25" customHeight="1" thickBot="1">
      <c r="A82" s="169"/>
      <c r="B82" s="132" t="s">
        <v>373</v>
      </c>
      <c r="C82" s="343"/>
      <c r="D82" s="343"/>
      <c r="E82" s="343"/>
      <c r="F82" s="343"/>
      <c r="G82" s="167"/>
      <c r="H82" s="356" t="s">
        <v>363</v>
      </c>
      <c r="I82" s="356"/>
      <c r="J82" s="356"/>
      <c r="K82" s="167"/>
      <c r="L82" s="167"/>
      <c r="M82" s="167" t="s">
        <v>374</v>
      </c>
      <c r="N82" s="167" t="s">
        <v>364</v>
      </c>
      <c r="O82" s="344" t="s">
        <v>375</v>
      </c>
      <c r="P82" s="344"/>
      <c r="Q82" s="344"/>
      <c r="R82" s="344"/>
      <c r="S82" s="345" t="s">
        <v>363</v>
      </c>
      <c r="T82" s="347"/>
      <c r="U82" s="167"/>
      <c r="V82" s="167"/>
      <c r="W82" s="167" t="s">
        <v>364</v>
      </c>
      <c r="X82" s="348"/>
      <c r="Y82" s="346"/>
      <c r="Z82" s="346"/>
      <c r="AA82" s="349"/>
      <c r="AB82" s="335" t="s">
        <v>363</v>
      </c>
      <c r="AC82" s="335"/>
      <c r="AD82" s="167"/>
      <c r="AE82" s="167" t="s">
        <v>287</v>
      </c>
      <c r="AF82" s="167" t="s">
        <v>364</v>
      </c>
      <c r="AG82" s="336" t="s">
        <v>376</v>
      </c>
      <c r="AH82" s="336"/>
      <c r="AI82" s="336"/>
      <c r="AJ82" s="336"/>
      <c r="AK82" s="335" t="s">
        <v>363</v>
      </c>
      <c r="AL82" s="335"/>
      <c r="AM82" s="167"/>
      <c r="AN82" s="167" t="s">
        <v>365</v>
      </c>
      <c r="AO82" s="167" t="s">
        <v>364</v>
      </c>
      <c r="AP82" s="336" t="s">
        <v>377</v>
      </c>
      <c r="AQ82" s="336"/>
      <c r="AR82" s="336"/>
      <c r="AS82" s="336"/>
      <c r="AT82" s="335" t="s">
        <v>363</v>
      </c>
      <c r="AU82" s="335"/>
      <c r="AV82" s="167"/>
      <c r="AW82" s="167" t="s">
        <v>354</v>
      </c>
      <c r="AX82" s="167" t="s">
        <v>364</v>
      </c>
      <c r="AY82" s="336" t="s">
        <v>378</v>
      </c>
      <c r="AZ82" s="336"/>
      <c r="BA82" s="336"/>
      <c r="BB82" s="336"/>
      <c r="BC82" s="335" t="s">
        <v>363</v>
      </c>
      <c r="BD82" s="335"/>
      <c r="BE82" s="167"/>
      <c r="BF82" s="167" t="s">
        <v>379</v>
      </c>
      <c r="BG82" s="167" t="s">
        <v>364</v>
      </c>
      <c r="BH82" s="336" t="s">
        <v>380</v>
      </c>
      <c r="BI82" s="336"/>
      <c r="BJ82" s="336"/>
      <c r="BK82" s="336"/>
      <c r="BL82" s="335" t="s">
        <v>363</v>
      </c>
      <c r="BM82" s="335"/>
      <c r="BN82" s="167"/>
      <c r="BO82" s="167" t="s">
        <v>381</v>
      </c>
      <c r="BP82" s="167" t="s">
        <v>364</v>
      </c>
      <c r="BQ82" s="336" t="s">
        <v>382</v>
      </c>
      <c r="BR82" s="336"/>
      <c r="BS82" s="336"/>
      <c r="BT82" s="336"/>
      <c r="BU82" s="335" t="s">
        <v>363</v>
      </c>
      <c r="BV82" s="335"/>
      <c r="BW82" s="167"/>
      <c r="BX82" s="167"/>
      <c r="BY82" s="167" t="s">
        <v>364</v>
      </c>
      <c r="BZ82" s="336"/>
      <c r="CA82" s="336"/>
      <c r="CB82" s="336"/>
      <c r="CC82" s="336"/>
      <c r="CD82" s="335" t="s">
        <v>363</v>
      </c>
      <c r="CE82" s="335"/>
      <c r="CF82" s="167"/>
      <c r="CG82" s="167"/>
      <c r="CH82" s="167" t="s">
        <v>364</v>
      </c>
      <c r="CI82" s="336"/>
      <c r="CJ82" s="336"/>
      <c r="CK82" s="336"/>
      <c r="CL82" s="336"/>
      <c r="CM82" s="335" t="s">
        <v>363</v>
      </c>
      <c r="CN82" s="335"/>
      <c r="CO82" s="167"/>
      <c r="CP82" s="167"/>
      <c r="CQ82" s="167" t="s">
        <v>364</v>
      </c>
      <c r="CR82" s="336"/>
      <c r="CS82" s="336"/>
      <c r="CT82" s="336"/>
      <c r="CU82" s="336"/>
      <c r="CV82" s="335" t="s">
        <v>363</v>
      </c>
      <c r="CW82" s="335"/>
      <c r="CX82" s="167"/>
      <c r="CY82" s="167"/>
      <c r="CZ82" s="167" t="s">
        <v>364</v>
      </c>
      <c r="DA82" s="336"/>
      <c r="DB82" s="336"/>
      <c r="DC82" s="336"/>
      <c r="DD82" s="336"/>
      <c r="DE82" s="172"/>
      <c r="DF82" s="128"/>
      <c r="DG82" s="128"/>
      <c r="DH82" s="128"/>
      <c r="DI82" s="128"/>
    </row>
    <row r="83" spans="1:113" ht="3.75" customHeight="1" thickBot="1">
      <c r="A83" s="128"/>
      <c r="B83" s="129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</row>
    <row r="84" spans="1:113" ht="34.5" customHeight="1" thickBot="1">
      <c r="A84" s="169"/>
      <c r="B84" s="132" t="s">
        <v>383</v>
      </c>
      <c r="C84" s="343"/>
      <c r="D84" s="343"/>
      <c r="E84" s="343"/>
      <c r="F84" s="343"/>
      <c r="G84" s="167"/>
      <c r="H84" s="356" t="s">
        <v>363</v>
      </c>
      <c r="I84" s="356"/>
      <c r="J84" s="356"/>
      <c r="K84" s="167"/>
      <c r="L84" s="167"/>
      <c r="M84" s="167" t="s">
        <v>351</v>
      </c>
      <c r="N84" s="167" t="s">
        <v>364</v>
      </c>
      <c r="O84" s="344" t="s">
        <v>384</v>
      </c>
      <c r="P84" s="344"/>
      <c r="Q84" s="344"/>
      <c r="R84" s="344"/>
      <c r="S84" s="345" t="s">
        <v>363</v>
      </c>
      <c r="T84" s="347"/>
      <c r="U84" s="167"/>
      <c r="V84" s="167"/>
      <c r="W84" s="167" t="s">
        <v>364</v>
      </c>
      <c r="X84" s="348"/>
      <c r="Y84" s="346"/>
      <c r="Z84" s="346"/>
      <c r="AA84" s="349"/>
      <c r="AB84" s="335" t="s">
        <v>363</v>
      </c>
      <c r="AC84" s="335"/>
      <c r="AD84" s="167"/>
      <c r="AE84" s="167" t="s">
        <v>287</v>
      </c>
      <c r="AF84" s="167" t="s">
        <v>364</v>
      </c>
      <c r="AG84" s="336" t="s">
        <v>376</v>
      </c>
      <c r="AH84" s="336"/>
      <c r="AI84" s="336"/>
      <c r="AJ84" s="336"/>
      <c r="AK84" s="335" t="s">
        <v>363</v>
      </c>
      <c r="AL84" s="335"/>
      <c r="AM84" s="167"/>
      <c r="AN84" s="167" t="s">
        <v>287</v>
      </c>
      <c r="AO84" s="167" t="s">
        <v>364</v>
      </c>
      <c r="AP84" s="336" t="s">
        <v>376</v>
      </c>
      <c r="AQ84" s="336"/>
      <c r="AR84" s="336"/>
      <c r="AS84" s="336"/>
      <c r="AT84" s="335" t="s">
        <v>363</v>
      </c>
      <c r="AU84" s="335"/>
      <c r="AV84" s="167"/>
      <c r="AW84" s="167" t="s">
        <v>287</v>
      </c>
      <c r="AX84" s="167" t="s">
        <v>364</v>
      </c>
      <c r="AY84" s="336" t="s">
        <v>376</v>
      </c>
      <c r="AZ84" s="336"/>
      <c r="BA84" s="336"/>
      <c r="BB84" s="336"/>
      <c r="BC84" s="335" t="s">
        <v>363</v>
      </c>
      <c r="BD84" s="335"/>
      <c r="BE84" s="167"/>
      <c r="BF84" s="167" t="s">
        <v>370</v>
      </c>
      <c r="BG84" s="167" t="s">
        <v>364</v>
      </c>
      <c r="BH84" s="336" t="s">
        <v>385</v>
      </c>
      <c r="BI84" s="336"/>
      <c r="BJ84" s="336"/>
      <c r="BK84" s="336"/>
      <c r="BL84" s="335" t="s">
        <v>363</v>
      </c>
      <c r="BM84" s="335"/>
      <c r="BN84" s="167"/>
      <c r="BO84" s="167" t="s">
        <v>353</v>
      </c>
      <c r="BP84" s="167" t="s">
        <v>364</v>
      </c>
      <c r="BQ84" s="336" t="s">
        <v>386</v>
      </c>
      <c r="BR84" s="336"/>
      <c r="BS84" s="336"/>
      <c r="BT84" s="336"/>
      <c r="BU84" s="335" t="s">
        <v>363</v>
      </c>
      <c r="BV84" s="335"/>
      <c r="BW84" s="167"/>
      <c r="BX84" s="167"/>
      <c r="BY84" s="167" t="s">
        <v>364</v>
      </c>
      <c r="BZ84" s="336"/>
      <c r="CA84" s="336"/>
      <c r="CB84" s="336"/>
      <c r="CC84" s="336"/>
      <c r="CD84" s="335" t="s">
        <v>363</v>
      </c>
      <c r="CE84" s="335"/>
      <c r="CF84" s="167"/>
      <c r="CG84" s="167"/>
      <c r="CH84" s="167" t="s">
        <v>364</v>
      </c>
      <c r="CI84" s="336"/>
      <c r="CJ84" s="336"/>
      <c r="CK84" s="336"/>
      <c r="CL84" s="336"/>
      <c r="CM84" s="335" t="s">
        <v>363</v>
      </c>
      <c r="CN84" s="335"/>
      <c r="CO84" s="167"/>
      <c r="CP84" s="167"/>
      <c r="CQ84" s="167" t="s">
        <v>364</v>
      </c>
      <c r="CR84" s="336"/>
      <c r="CS84" s="336"/>
      <c r="CT84" s="336"/>
      <c r="CU84" s="336"/>
      <c r="CV84" s="335" t="s">
        <v>363</v>
      </c>
      <c r="CW84" s="335"/>
      <c r="CX84" s="167"/>
      <c r="CY84" s="167"/>
      <c r="CZ84" s="167" t="s">
        <v>364</v>
      </c>
      <c r="DA84" s="336"/>
      <c r="DB84" s="336"/>
      <c r="DC84" s="336"/>
      <c r="DD84" s="336"/>
      <c r="DE84" s="172"/>
      <c r="DF84" s="128"/>
      <c r="DG84" s="128"/>
      <c r="DH84" s="128"/>
      <c r="DI84" s="128"/>
    </row>
    <row r="85" spans="1:113" ht="13.5" customHeight="1">
      <c r="A85" s="152"/>
      <c r="B85" s="173" t="s">
        <v>387</v>
      </c>
      <c r="C85" s="327"/>
      <c r="D85" s="327"/>
      <c r="E85" s="327"/>
      <c r="F85" s="327"/>
      <c r="G85" s="152"/>
      <c r="H85" s="351" t="s">
        <v>363</v>
      </c>
      <c r="I85" s="351"/>
      <c r="J85" s="351"/>
      <c r="K85" s="152"/>
      <c r="L85" s="152"/>
      <c r="M85" s="144"/>
      <c r="N85" s="152" t="s">
        <v>364</v>
      </c>
      <c r="O85" s="328"/>
      <c r="P85" s="328"/>
      <c r="Q85" s="328"/>
      <c r="R85" s="328"/>
      <c r="S85" s="337" t="s">
        <v>363</v>
      </c>
      <c r="T85" s="339"/>
      <c r="U85" s="152"/>
      <c r="V85" s="144"/>
      <c r="W85" s="152" t="s">
        <v>364</v>
      </c>
      <c r="X85" s="355"/>
      <c r="Y85" s="323"/>
      <c r="Z85" s="323"/>
      <c r="AA85" s="324"/>
      <c r="AB85" s="325" t="s">
        <v>363</v>
      </c>
      <c r="AC85" s="325"/>
      <c r="AD85" s="152"/>
      <c r="AE85" s="144"/>
      <c r="AF85" s="152" t="s">
        <v>364</v>
      </c>
      <c r="AG85" s="350"/>
      <c r="AH85" s="350"/>
      <c r="AI85" s="350"/>
      <c r="AJ85" s="350"/>
      <c r="AK85" s="325" t="s">
        <v>363</v>
      </c>
      <c r="AL85" s="325"/>
      <c r="AM85" s="152"/>
      <c r="AN85" s="144"/>
      <c r="AO85" s="152" t="s">
        <v>364</v>
      </c>
      <c r="AP85" s="350"/>
      <c r="AQ85" s="350"/>
      <c r="AR85" s="350"/>
      <c r="AS85" s="350"/>
      <c r="AT85" s="325" t="s">
        <v>363</v>
      </c>
      <c r="AU85" s="325"/>
      <c r="AV85" s="152"/>
      <c r="AW85" s="144"/>
      <c r="AX85" s="152" t="s">
        <v>364</v>
      </c>
      <c r="AY85" s="350"/>
      <c r="AZ85" s="350"/>
      <c r="BA85" s="350"/>
      <c r="BB85" s="350"/>
      <c r="BC85" s="325" t="s">
        <v>363</v>
      </c>
      <c r="BD85" s="325"/>
      <c r="BE85" s="152"/>
      <c r="BF85" s="144"/>
      <c r="BG85" s="152" t="s">
        <v>364</v>
      </c>
      <c r="BH85" s="350"/>
      <c r="BI85" s="350"/>
      <c r="BJ85" s="350"/>
      <c r="BK85" s="350"/>
      <c r="BL85" s="325" t="s">
        <v>363</v>
      </c>
      <c r="BM85" s="325"/>
      <c r="BN85" s="152"/>
      <c r="BO85" s="144"/>
      <c r="BP85" s="152" t="s">
        <v>364</v>
      </c>
      <c r="BQ85" s="350"/>
      <c r="BR85" s="350"/>
      <c r="BS85" s="350"/>
      <c r="BT85" s="350"/>
      <c r="BU85" s="325" t="s">
        <v>363</v>
      </c>
      <c r="BV85" s="325"/>
      <c r="BW85" s="152"/>
      <c r="BX85" s="144"/>
      <c r="BY85" s="152" t="s">
        <v>364</v>
      </c>
      <c r="BZ85" s="350"/>
      <c r="CA85" s="350"/>
      <c r="CB85" s="350"/>
      <c r="CC85" s="350"/>
      <c r="CD85" s="325" t="s">
        <v>363</v>
      </c>
      <c r="CE85" s="325"/>
      <c r="CF85" s="152"/>
      <c r="CG85" s="144"/>
      <c r="CH85" s="152" t="s">
        <v>364</v>
      </c>
      <c r="CI85" s="350"/>
      <c r="CJ85" s="350"/>
      <c r="CK85" s="350"/>
      <c r="CL85" s="350"/>
      <c r="CM85" s="325" t="s">
        <v>363</v>
      </c>
      <c r="CN85" s="325"/>
      <c r="CO85" s="152"/>
      <c r="CP85" s="144"/>
      <c r="CQ85" s="152" t="s">
        <v>364</v>
      </c>
      <c r="CR85" s="350"/>
      <c r="CS85" s="350"/>
      <c r="CT85" s="350"/>
      <c r="CU85" s="350"/>
      <c r="CV85" s="325" t="s">
        <v>363</v>
      </c>
      <c r="CW85" s="325"/>
      <c r="CX85" s="152"/>
      <c r="CY85" s="144"/>
      <c r="CZ85" s="152" t="s">
        <v>364</v>
      </c>
      <c r="DA85" s="350"/>
      <c r="DB85" s="350"/>
      <c r="DC85" s="350"/>
      <c r="DD85" s="350"/>
      <c r="DE85" s="172"/>
      <c r="DF85" s="128"/>
      <c r="DG85" s="128"/>
      <c r="DH85" s="128"/>
      <c r="DI85" s="128"/>
    </row>
    <row r="86" spans="1:113" ht="13.5" customHeight="1">
      <c r="A86" s="152"/>
      <c r="B86" s="173" t="s">
        <v>388</v>
      </c>
      <c r="C86" s="327"/>
      <c r="D86" s="327"/>
      <c r="E86" s="327"/>
      <c r="F86" s="327"/>
      <c r="G86" s="152"/>
      <c r="H86" s="351" t="s">
        <v>363</v>
      </c>
      <c r="I86" s="351"/>
      <c r="J86" s="351"/>
      <c r="K86" s="152"/>
      <c r="L86" s="152"/>
      <c r="M86" s="144" t="s">
        <v>351</v>
      </c>
      <c r="N86" s="152" t="s">
        <v>364</v>
      </c>
      <c r="O86" s="328" t="s">
        <v>384</v>
      </c>
      <c r="P86" s="328"/>
      <c r="Q86" s="328"/>
      <c r="R86" s="328"/>
      <c r="S86" s="329" t="s">
        <v>363</v>
      </c>
      <c r="T86" s="331"/>
      <c r="U86" s="152"/>
      <c r="V86" s="144"/>
      <c r="W86" s="152" t="s">
        <v>364</v>
      </c>
      <c r="X86" s="352"/>
      <c r="Y86" s="353"/>
      <c r="Z86" s="353"/>
      <c r="AA86" s="354"/>
      <c r="AB86" s="325" t="s">
        <v>363</v>
      </c>
      <c r="AC86" s="325"/>
      <c r="AD86" s="152"/>
      <c r="AE86" s="144" t="s">
        <v>287</v>
      </c>
      <c r="AF86" s="152" t="s">
        <v>364</v>
      </c>
      <c r="AG86" s="350" t="s">
        <v>376</v>
      </c>
      <c r="AH86" s="350"/>
      <c r="AI86" s="350"/>
      <c r="AJ86" s="350"/>
      <c r="AK86" s="325" t="s">
        <v>363</v>
      </c>
      <c r="AL86" s="325"/>
      <c r="AM86" s="152"/>
      <c r="AN86" s="144" t="s">
        <v>287</v>
      </c>
      <c r="AO86" s="152" t="s">
        <v>364</v>
      </c>
      <c r="AP86" s="350" t="s">
        <v>376</v>
      </c>
      <c r="AQ86" s="350"/>
      <c r="AR86" s="350"/>
      <c r="AS86" s="350"/>
      <c r="AT86" s="325" t="s">
        <v>363</v>
      </c>
      <c r="AU86" s="325"/>
      <c r="AV86" s="152"/>
      <c r="AW86" s="144" t="s">
        <v>287</v>
      </c>
      <c r="AX86" s="152" t="s">
        <v>364</v>
      </c>
      <c r="AY86" s="350" t="s">
        <v>376</v>
      </c>
      <c r="AZ86" s="350"/>
      <c r="BA86" s="350"/>
      <c r="BB86" s="350"/>
      <c r="BC86" s="325" t="s">
        <v>363</v>
      </c>
      <c r="BD86" s="325"/>
      <c r="BE86" s="152"/>
      <c r="BF86" s="144" t="s">
        <v>370</v>
      </c>
      <c r="BG86" s="152" t="s">
        <v>364</v>
      </c>
      <c r="BH86" s="350" t="s">
        <v>385</v>
      </c>
      <c r="BI86" s="350"/>
      <c r="BJ86" s="350"/>
      <c r="BK86" s="350"/>
      <c r="BL86" s="325" t="s">
        <v>363</v>
      </c>
      <c r="BM86" s="325"/>
      <c r="BN86" s="152"/>
      <c r="BO86" s="144" t="s">
        <v>353</v>
      </c>
      <c r="BP86" s="152" t="s">
        <v>364</v>
      </c>
      <c r="BQ86" s="350" t="s">
        <v>386</v>
      </c>
      <c r="BR86" s="350"/>
      <c r="BS86" s="350"/>
      <c r="BT86" s="350"/>
      <c r="BU86" s="325" t="s">
        <v>363</v>
      </c>
      <c r="BV86" s="325"/>
      <c r="BW86" s="152"/>
      <c r="BX86" s="144"/>
      <c r="BY86" s="152" t="s">
        <v>364</v>
      </c>
      <c r="BZ86" s="350"/>
      <c r="CA86" s="350"/>
      <c r="CB86" s="350"/>
      <c r="CC86" s="350"/>
      <c r="CD86" s="325" t="s">
        <v>363</v>
      </c>
      <c r="CE86" s="325"/>
      <c r="CF86" s="152"/>
      <c r="CG86" s="144"/>
      <c r="CH86" s="152" t="s">
        <v>364</v>
      </c>
      <c r="CI86" s="350"/>
      <c r="CJ86" s="350"/>
      <c r="CK86" s="350"/>
      <c r="CL86" s="350"/>
      <c r="CM86" s="325" t="s">
        <v>363</v>
      </c>
      <c r="CN86" s="325"/>
      <c r="CO86" s="152"/>
      <c r="CP86" s="144"/>
      <c r="CQ86" s="152" t="s">
        <v>364</v>
      </c>
      <c r="CR86" s="350"/>
      <c r="CS86" s="350"/>
      <c r="CT86" s="350"/>
      <c r="CU86" s="350"/>
      <c r="CV86" s="325" t="s">
        <v>363</v>
      </c>
      <c r="CW86" s="325"/>
      <c r="CX86" s="152"/>
      <c r="CY86" s="144"/>
      <c r="CZ86" s="152" t="s">
        <v>364</v>
      </c>
      <c r="DA86" s="350"/>
      <c r="DB86" s="350"/>
      <c r="DC86" s="350"/>
      <c r="DD86" s="350"/>
      <c r="DE86" s="172"/>
      <c r="DF86" s="128"/>
      <c r="DG86" s="128"/>
      <c r="DH86" s="128"/>
      <c r="DI86" s="128"/>
    </row>
    <row r="87" spans="1:113" ht="3.75" customHeight="1" thickBot="1">
      <c r="A87" s="128"/>
      <c r="B87" s="129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</row>
    <row r="88" spans="1:113" ht="21.75" customHeight="1" thickBot="1">
      <c r="A88" s="169"/>
      <c r="B88" s="132" t="s">
        <v>143</v>
      </c>
      <c r="C88" s="343"/>
      <c r="D88" s="343"/>
      <c r="E88" s="343"/>
      <c r="F88" s="343"/>
      <c r="G88" s="167"/>
      <c r="H88" s="356" t="s">
        <v>363</v>
      </c>
      <c r="I88" s="356"/>
      <c r="J88" s="356"/>
      <c r="K88" s="167"/>
      <c r="L88" s="167"/>
      <c r="M88" s="167" t="s">
        <v>389</v>
      </c>
      <c r="N88" s="167" t="s">
        <v>364</v>
      </c>
      <c r="O88" s="344" t="s">
        <v>390</v>
      </c>
      <c r="P88" s="344"/>
      <c r="Q88" s="344"/>
      <c r="R88" s="344"/>
      <c r="S88" s="345" t="s">
        <v>363</v>
      </c>
      <c r="T88" s="347"/>
      <c r="U88" s="167"/>
      <c r="V88" s="167"/>
      <c r="W88" s="167" t="s">
        <v>364</v>
      </c>
      <c r="X88" s="348"/>
      <c r="Y88" s="346"/>
      <c r="Z88" s="346"/>
      <c r="AA88" s="349"/>
      <c r="AB88" s="335" t="s">
        <v>363</v>
      </c>
      <c r="AC88" s="335"/>
      <c r="AD88" s="167"/>
      <c r="AE88" s="167"/>
      <c r="AF88" s="167" t="s">
        <v>364</v>
      </c>
      <c r="AG88" s="336"/>
      <c r="AH88" s="336"/>
      <c r="AI88" s="336"/>
      <c r="AJ88" s="336"/>
      <c r="AK88" s="335" t="s">
        <v>363</v>
      </c>
      <c r="AL88" s="335"/>
      <c r="AM88" s="167"/>
      <c r="AN88" s="167" t="s">
        <v>344</v>
      </c>
      <c r="AO88" s="167" t="s">
        <v>364</v>
      </c>
      <c r="AP88" s="336" t="s">
        <v>391</v>
      </c>
      <c r="AQ88" s="336"/>
      <c r="AR88" s="336"/>
      <c r="AS88" s="336"/>
      <c r="AT88" s="335" t="s">
        <v>363</v>
      </c>
      <c r="AU88" s="335"/>
      <c r="AV88" s="167"/>
      <c r="AW88" s="167" t="s">
        <v>287</v>
      </c>
      <c r="AX88" s="167" t="s">
        <v>364</v>
      </c>
      <c r="AY88" s="336" t="s">
        <v>376</v>
      </c>
      <c r="AZ88" s="336"/>
      <c r="BA88" s="336"/>
      <c r="BB88" s="336"/>
      <c r="BC88" s="335" t="s">
        <v>363</v>
      </c>
      <c r="BD88" s="335"/>
      <c r="BE88" s="167"/>
      <c r="BF88" s="167" t="s">
        <v>354</v>
      </c>
      <c r="BG88" s="167" t="s">
        <v>364</v>
      </c>
      <c r="BH88" s="336" t="s">
        <v>378</v>
      </c>
      <c r="BI88" s="336"/>
      <c r="BJ88" s="336"/>
      <c r="BK88" s="336"/>
      <c r="BL88" s="335" t="s">
        <v>363</v>
      </c>
      <c r="BM88" s="335"/>
      <c r="BN88" s="167"/>
      <c r="BO88" s="167" t="s">
        <v>370</v>
      </c>
      <c r="BP88" s="167" t="s">
        <v>364</v>
      </c>
      <c r="BQ88" s="336" t="s">
        <v>385</v>
      </c>
      <c r="BR88" s="336"/>
      <c r="BS88" s="336"/>
      <c r="BT88" s="336"/>
      <c r="BU88" s="335" t="s">
        <v>363</v>
      </c>
      <c r="BV88" s="335"/>
      <c r="BW88" s="167"/>
      <c r="BX88" s="167"/>
      <c r="BY88" s="167" t="s">
        <v>364</v>
      </c>
      <c r="BZ88" s="336"/>
      <c r="CA88" s="336"/>
      <c r="CB88" s="336"/>
      <c r="CC88" s="336"/>
      <c r="CD88" s="335" t="s">
        <v>363</v>
      </c>
      <c r="CE88" s="335"/>
      <c r="CF88" s="167"/>
      <c r="CG88" s="167"/>
      <c r="CH88" s="167" t="s">
        <v>364</v>
      </c>
      <c r="CI88" s="336"/>
      <c r="CJ88" s="336"/>
      <c r="CK88" s="336"/>
      <c r="CL88" s="336"/>
      <c r="CM88" s="335" t="s">
        <v>363</v>
      </c>
      <c r="CN88" s="335"/>
      <c r="CO88" s="167"/>
      <c r="CP88" s="167"/>
      <c r="CQ88" s="167" t="s">
        <v>364</v>
      </c>
      <c r="CR88" s="336"/>
      <c r="CS88" s="336"/>
      <c r="CT88" s="336"/>
      <c r="CU88" s="336"/>
      <c r="CV88" s="335" t="s">
        <v>363</v>
      </c>
      <c r="CW88" s="335"/>
      <c r="CX88" s="167"/>
      <c r="CY88" s="167"/>
      <c r="CZ88" s="167" t="s">
        <v>364</v>
      </c>
      <c r="DA88" s="336"/>
      <c r="DB88" s="336"/>
      <c r="DC88" s="336"/>
      <c r="DD88" s="336"/>
      <c r="DE88" s="172"/>
      <c r="DF88" s="128"/>
      <c r="DG88" s="128"/>
      <c r="DH88" s="128"/>
      <c r="DI88" s="128"/>
    </row>
    <row r="89" spans="1:113" ht="13.5" customHeight="1">
      <c r="A89" s="152"/>
      <c r="B89" s="173" t="s">
        <v>387</v>
      </c>
      <c r="C89" s="327"/>
      <c r="D89" s="327"/>
      <c r="E89" s="327"/>
      <c r="F89" s="327"/>
      <c r="G89" s="152"/>
      <c r="H89" s="351" t="s">
        <v>363</v>
      </c>
      <c r="I89" s="351"/>
      <c r="J89" s="351"/>
      <c r="K89" s="152"/>
      <c r="L89" s="152"/>
      <c r="M89" s="144" t="s">
        <v>389</v>
      </c>
      <c r="N89" s="152" t="s">
        <v>364</v>
      </c>
      <c r="O89" s="328" t="s">
        <v>390</v>
      </c>
      <c r="P89" s="328"/>
      <c r="Q89" s="328"/>
      <c r="R89" s="328"/>
      <c r="S89" s="337" t="s">
        <v>363</v>
      </c>
      <c r="T89" s="339"/>
      <c r="U89" s="152"/>
      <c r="V89" s="144"/>
      <c r="W89" s="152" t="s">
        <v>364</v>
      </c>
      <c r="X89" s="355"/>
      <c r="Y89" s="323"/>
      <c r="Z89" s="323"/>
      <c r="AA89" s="324"/>
      <c r="AB89" s="325" t="s">
        <v>363</v>
      </c>
      <c r="AC89" s="325"/>
      <c r="AD89" s="152"/>
      <c r="AE89" s="144"/>
      <c r="AF89" s="152" t="s">
        <v>364</v>
      </c>
      <c r="AG89" s="350"/>
      <c r="AH89" s="350"/>
      <c r="AI89" s="350"/>
      <c r="AJ89" s="350"/>
      <c r="AK89" s="325" t="s">
        <v>363</v>
      </c>
      <c r="AL89" s="325"/>
      <c r="AM89" s="152"/>
      <c r="AN89" s="144">
        <v>180</v>
      </c>
      <c r="AO89" s="152" t="s">
        <v>364</v>
      </c>
      <c r="AP89" s="350" t="s">
        <v>391</v>
      </c>
      <c r="AQ89" s="350"/>
      <c r="AR89" s="350"/>
      <c r="AS89" s="350"/>
      <c r="AT89" s="325" t="s">
        <v>363</v>
      </c>
      <c r="AU89" s="325"/>
      <c r="AV89" s="152"/>
      <c r="AW89" s="144" t="s">
        <v>287</v>
      </c>
      <c r="AX89" s="152" t="s">
        <v>364</v>
      </c>
      <c r="AY89" s="350" t="s">
        <v>376</v>
      </c>
      <c r="AZ89" s="350"/>
      <c r="BA89" s="350"/>
      <c r="BB89" s="350"/>
      <c r="BC89" s="325" t="s">
        <v>363</v>
      </c>
      <c r="BD89" s="325"/>
      <c r="BE89" s="152"/>
      <c r="BF89" s="144" t="s">
        <v>354</v>
      </c>
      <c r="BG89" s="152" t="s">
        <v>364</v>
      </c>
      <c r="BH89" s="350" t="s">
        <v>378</v>
      </c>
      <c r="BI89" s="350"/>
      <c r="BJ89" s="350"/>
      <c r="BK89" s="350"/>
      <c r="BL89" s="325" t="s">
        <v>363</v>
      </c>
      <c r="BM89" s="325"/>
      <c r="BN89" s="152"/>
      <c r="BO89" s="144" t="s">
        <v>370</v>
      </c>
      <c r="BP89" s="152" t="s">
        <v>364</v>
      </c>
      <c r="BQ89" s="350" t="s">
        <v>385</v>
      </c>
      <c r="BR89" s="350"/>
      <c r="BS89" s="350"/>
      <c r="BT89" s="350"/>
      <c r="BU89" s="325" t="s">
        <v>363</v>
      </c>
      <c r="BV89" s="325"/>
      <c r="BW89" s="152"/>
      <c r="BX89" s="144"/>
      <c r="BY89" s="152" t="s">
        <v>364</v>
      </c>
      <c r="BZ89" s="350"/>
      <c r="CA89" s="350"/>
      <c r="CB89" s="350"/>
      <c r="CC89" s="350"/>
      <c r="CD89" s="325" t="s">
        <v>363</v>
      </c>
      <c r="CE89" s="325"/>
      <c r="CF89" s="152"/>
      <c r="CG89" s="144"/>
      <c r="CH89" s="152" t="s">
        <v>364</v>
      </c>
      <c r="CI89" s="350"/>
      <c r="CJ89" s="350"/>
      <c r="CK89" s="350"/>
      <c r="CL89" s="350"/>
      <c r="CM89" s="325" t="s">
        <v>363</v>
      </c>
      <c r="CN89" s="325"/>
      <c r="CO89" s="152"/>
      <c r="CP89" s="144"/>
      <c r="CQ89" s="152" t="s">
        <v>364</v>
      </c>
      <c r="CR89" s="350"/>
      <c r="CS89" s="350"/>
      <c r="CT89" s="350"/>
      <c r="CU89" s="350"/>
      <c r="CV89" s="325" t="s">
        <v>363</v>
      </c>
      <c r="CW89" s="325"/>
      <c r="CX89" s="152"/>
      <c r="CY89" s="144"/>
      <c r="CZ89" s="152" t="s">
        <v>364</v>
      </c>
      <c r="DA89" s="350"/>
      <c r="DB89" s="350"/>
      <c r="DC89" s="350"/>
      <c r="DD89" s="350"/>
      <c r="DE89" s="172"/>
      <c r="DF89" s="128"/>
      <c r="DG89" s="128"/>
      <c r="DH89" s="128"/>
      <c r="DI89" s="128"/>
    </row>
    <row r="90" spans="1:113" ht="13.5" customHeight="1">
      <c r="A90" s="152"/>
      <c r="B90" s="173" t="s">
        <v>388</v>
      </c>
      <c r="C90" s="327"/>
      <c r="D90" s="327"/>
      <c r="E90" s="327"/>
      <c r="F90" s="327"/>
      <c r="G90" s="152"/>
      <c r="H90" s="351" t="s">
        <v>363</v>
      </c>
      <c r="I90" s="351"/>
      <c r="J90" s="351"/>
      <c r="K90" s="152"/>
      <c r="L90" s="152"/>
      <c r="M90" s="144"/>
      <c r="N90" s="152" t="s">
        <v>364</v>
      </c>
      <c r="O90" s="328"/>
      <c r="P90" s="328"/>
      <c r="Q90" s="328"/>
      <c r="R90" s="328"/>
      <c r="S90" s="329" t="s">
        <v>363</v>
      </c>
      <c r="T90" s="331"/>
      <c r="U90" s="152"/>
      <c r="V90" s="144"/>
      <c r="W90" s="152" t="s">
        <v>364</v>
      </c>
      <c r="X90" s="352"/>
      <c r="Y90" s="353"/>
      <c r="Z90" s="353"/>
      <c r="AA90" s="354"/>
      <c r="AB90" s="325" t="s">
        <v>363</v>
      </c>
      <c r="AC90" s="325"/>
      <c r="AD90" s="152"/>
      <c r="AE90" s="144"/>
      <c r="AF90" s="152" t="s">
        <v>364</v>
      </c>
      <c r="AG90" s="350"/>
      <c r="AH90" s="350"/>
      <c r="AI90" s="350"/>
      <c r="AJ90" s="350"/>
      <c r="AK90" s="325" t="s">
        <v>363</v>
      </c>
      <c r="AL90" s="325"/>
      <c r="AM90" s="152"/>
      <c r="AN90" s="144"/>
      <c r="AO90" s="152" t="s">
        <v>364</v>
      </c>
      <c r="AP90" s="350"/>
      <c r="AQ90" s="350"/>
      <c r="AR90" s="350"/>
      <c r="AS90" s="350"/>
      <c r="AT90" s="325" t="s">
        <v>363</v>
      </c>
      <c r="AU90" s="325"/>
      <c r="AV90" s="152"/>
      <c r="AW90" s="144"/>
      <c r="AX90" s="152" t="s">
        <v>364</v>
      </c>
      <c r="AY90" s="350"/>
      <c r="AZ90" s="350"/>
      <c r="BA90" s="350"/>
      <c r="BB90" s="350"/>
      <c r="BC90" s="325" t="s">
        <v>363</v>
      </c>
      <c r="BD90" s="325"/>
      <c r="BE90" s="152"/>
      <c r="BF90" s="144"/>
      <c r="BG90" s="152" t="s">
        <v>364</v>
      </c>
      <c r="BH90" s="350"/>
      <c r="BI90" s="350"/>
      <c r="BJ90" s="350"/>
      <c r="BK90" s="350"/>
      <c r="BL90" s="325" t="s">
        <v>363</v>
      </c>
      <c r="BM90" s="325"/>
      <c r="BN90" s="152"/>
      <c r="BO90" s="144"/>
      <c r="BP90" s="152" t="s">
        <v>364</v>
      </c>
      <c r="BQ90" s="350"/>
      <c r="BR90" s="350"/>
      <c r="BS90" s="350"/>
      <c r="BT90" s="350"/>
      <c r="BU90" s="325" t="s">
        <v>363</v>
      </c>
      <c r="BV90" s="325"/>
      <c r="BW90" s="152"/>
      <c r="BX90" s="144"/>
      <c r="BY90" s="152" t="s">
        <v>364</v>
      </c>
      <c r="BZ90" s="350"/>
      <c r="CA90" s="350"/>
      <c r="CB90" s="350"/>
      <c r="CC90" s="350"/>
      <c r="CD90" s="325" t="s">
        <v>363</v>
      </c>
      <c r="CE90" s="325"/>
      <c r="CF90" s="152"/>
      <c r="CG90" s="144"/>
      <c r="CH90" s="152" t="s">
        <v>364</v>
      </c>
      <c r="CI90" s="350"/>
      <c r="CJ90" s="350"/>
      <c r="CK90" s="350"/>
      <c r="CL90" s="350"/>
      <c r="CM90" s="325" t="s">
        <v>363</v>
      </c>
      <c r="CN90" s="325"/>
      <c r="CO90" s="152"/>
      <c r="CP90" s="144"/>
      <c r="CQ90" s="152" t="s">
        <v>364</v>
      </c>
      <c r="CR90" s="350"/>
      <c r="CS90" s="350"/>
      <c r="CT90" s="350"/>
      <c r="CU90" s="350"/>
      <c r="CV90" s="325" t="s">
        <v>363</v>
      </c>
      <c r="CW90" s="325"/>
      <c r="CX90" s="152"/>
      <c r="CY90" s="144"/>
      <c r="CZ90" s="152" t="s">
        <v>364</v>
      </c>
      <c r="DA90" s="350"/>
      <c r="DB90" s="350"/>
      <c r="DC90" s="350"/>
      <c r="DD90" s="350"/>
      <c r="DE90" s="172"/>
      <c r="DF90" s="128"/>
      <c r="DG90" s="128"/>
      <c r="DH90" s="128"/>
      <c r="DI90" s="128"/>
    </row>
    <row r="91" spans="1:113" ht="3.75" customHeight="1" thickBot="1">
      <c r="A91" s="128"/>
      <c r="B91" s="129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</row>
    <row r="92" spans="1:113" ht="21.75" customHeight="1" thickBot="1">
      <c r="A92" s="169"/>
      <c r="B92" s="132" t="s">
        <v>392</v>
      </c>
      <c r="C92" s="343">
        <v>72</v>
      </c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167" t="s">
        <v>364</v>
      </c>
      <c r="O92" s="344" t="s">
        <v>376</v>
      </c>
      <c r="P92" s="344"/>
      <c r="Q92" s="344"/>
      <c r="R92" s="344"/>
      <c r="S92" s="345"/>
      <c r="T92" s="346"/>
      <c r="U92" s="346"/>
      <c r="V92" s="347"/>
      <c r="W92" s="167" t="s">
        <v>364</v>
      </c>
      <c r="X92" s="348"/>
      <c r="Y92" s="346"/>
      <c r="Z92" s="346"/>
      <c r="AA92" s="349"/>
      <c r="AB92" s="335"/>
      <c r="AC92" s="335"/>
      <c r="AD92" s="335"/>
      <c r="AE92" s="335"/>
      <c r="AF92" s="167" t="s">
        <v>364</v>
      </c>
      <c r="AG92" s="336"/>
      <c r="AH92" s="336"/>
      <c r="AI92" s="336"/>
      <c r="AJ92" s="336"/>
      <c r="AK92" s="335"/>
      <c r="AL92" s="335"/>
      <c r="AM92" s="335"/>
      <c r="AN92" s="335"/>
      <c r="AO92" s="167" t="s">
        <v>364</v>
      </c>
      <c r="AP92" s="336"/>
      <c r="AQ92" s="336"/>
      <c r="AR92" s="336"/>
      <c r="AS92" s="336"/>
      <c r="AT92" s="335"/>
      <c r="AU92" s="335"/>
      <c r="AV92" s="335"/>
      <c r="AW92" s="335"/>
      <c r="AX92" s="167" t="s">
        <v>364</v>
      </c>
      <c r="AY92" s="336"/>
      <c r="AZ92" s="336"/>
      <c r="BA92" s="336"/>
      <c r="BB92" s="336"/>
      <c r="BC92" s="335"/>
      <c r="BD92" s="335"/>
      <c r="BE92" s="335"/>
      <c r="BF92" s="335"/>
      <c r="BG92" s="167" t="s">
        <v>364</v>
      </c>
      <c r="BH92" s="336"/>
      <c r="BI92" s="336"/>
      <c r="BJ92" s="336"/>
      <c r="BK92" s="336"/>
      <c r="BL92" s="335"/>
      <c r="BM92" s="335"/>
      <c r="BN92" s="335"/>
      <c r="BO92" s="335"/>
      <c r="BP92" s="167" t="s">
        <v>364</v>
      </c>
      <c r="BQ92" s="336" t="s">
        <v>376</v>
      </c>
      <c r="BR92" s="336"/>
      <c r="BS92" s="336"/>
      <c r="BT92" s="336"/>
      <c r="BU92" s="335"/>
      <c r="BV92" s="335"/>
      <c r="BW92" s="335"/>
      <c r="BX92" s="335"/>
      <c r="BY92" s="167" t="s">
        <v>364</v>
      </c>
      <c r="BZ92" s="336"/>
      <c r="CA92" s="336"/>
      <c r="CB92" s="336"/>
      <c r="CC92" s="336"/>
      <c r="CD92" s="335"/>
      <c r="CE92" s="335"/>
      <c r="CF92" s="335"/>
      <c r="CG92" s="335"/>
      <c r="CH92" s="167" t="s">
        <v>364</v>
      </c>
      <c r="CI92" s="336"/>
      <c r="CJ92" s="336"/>
      <c r="CK92" s="336"/>
      <c r="CL92" s="336"/>
      <c r="CM92" s="335"/>
      <c r="CN92" s="335"/>
      <c r="CO92" s="335"/>
      <c r="CP92" s="335"/>
      <c r="CQ92" s="167" t="s">
        <v>364</v>
      </c>
      <c r="CR92" s="336"/>
      <c r="CS92" s="336"/>
      <c r="CT92" s="336"/>
      <c r="CU92" s="336"/>
      <c r="CV92" s="335"/>
      <c r="CW92" s="335"/>
      <c r="CX92" s="335"/>
      <c r="CY92" s="335"/>
      <c r="CZ92" s="167" t="s">
        <v>364</v>
      </c>
      <c r="DA92" s="336"/>
      <c r="DB92" s="336"/>
      <c r="DC92" s="336"/>
      <c r="DD92" s="336"/>
      <c r="DE92" s="172"/>
      <c r="DF92" s="128"/>
      <c r="DG92" s="128"/>
      <c r="DH92" s="128"/>
      <c r="DI92" s="128"/>
    </row>
    <row r="93" spans="1:113" ht="23.25" customHeight="1">
      <c r="A93" s="152"/>
      <c r="B93" s="151" t="s">
        <v>393</v>
      </c>
      <c r="C93" s="327">
        <v>72</v>
      </c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152" t="s">
        <v>364</v>
      </c>
      <c r="O93" s="328" t="s">
        <v>376</v>
      </c>
      <c r="P93" s="328"/>
      <c r="Q93" s="328"/>
      <c r="R93" s="328"/>
      <c r="S93" s="337"/>
      <c r="T93" s="338"/>
      <c r="U93" s="338"/>
      <c r="V93" s="339"/>
      <c r="W93" s="152" t="s">
        <v>364</v>
      </c>
      <c r="X93" s="142"/>
      <c r="Y93" s="340"/>
      <c r="Z93" s="341"/>
      <c r="AA93" s="342"/>
      <c r="AB93" s="325"/>
      <c r="AC93" s="325"/>
      <c r="AD93" s="325"/>
      <c r="AE93" s="325"/>
      <c r="AF93" s="152" t="s">
        <v>364</v>
      </c>
      <c r="AG93" s="142"/>
      <c r="AH93" s="326"/>
      <c r="AI93" s="326"/>
      <c r="AJ93" s="326"/>
      <c r="AK93" s="325"/>
      <c r="AL93" s="325"/>
      <c r="AM93" s="325"/>
      <c r="AN93" s="325"/>
      <c r="AO93" s="152" t="s">
        <v>364</v>
      </c>
      <c r="AP93" s="142"/>
      <c r="AQ93" s="326"/>
      <c r="AR93" s="326"/>
      <c r="AS93" s="326"/>
      <c r="AT93" s="325"/>
      <c r="AU93" s="325"/>
      <c r="AV93" s="325"/>
      <c r="AW93" s="325"/>
      <c r="AX93" s="152" t="s">
        <v>364</v>
      </c>
      <c r="AY93" s="142"/>
      <c r="AZ93" s="326"/>
      <c r="BA93" s="326"/>
      <c r="BB93" s="326"/>
      <c r="BC93" s="325"/>
      <c r="BD93" s="325"/>
      <c r="BE93" s="325"/>
      <c r="BF93" s="325"/>
      <c r="BG93" s="152" t="s">
        <v>364</v>
      </c>
      <c r="BH93" s="142"/>
      <c r="BI93" s="326"/>
      <c r="BJ93" s="326"/>
      <c r="BK93" s="326"/>
      <c r="BL93" s="325"/>
      <c r="BM93" s="325"/>
      <c r="BN93" s="325"/>
      <c r="BO93" s="325"/>
      <c r="BP93" s="152" t="s">
        <v>364</v>
      </c>
      <c r="BQ93" s="142" t="s">
        <v>7</v>
      </c>
      <c r="BR93" s="326"/>
      <c r="BS93" s="326"/>
      <c r="BT93" s="326"/>
      <c r="BU93" s="325"/>
      <c r="BV93" s="325"/>
      <c r="BW93" s="325"/>
      <c r="BX93" s="325"/>
      <c r="BY93" s="152" t="s">
        <v>364</v>
      </c>
      <c r="BZ93" s="142"/>
      <c r="CA93" s="326"/>
      <c r="CB93" s="326"/>
      <c r="CC93" s="326"/>
      <c r="CD93" s="325"/>
      <c r="CE93" s="325"/>
      <c r="CF93" s="325"/>
      <c r="CG93" s="325"/>
      <c r="CH93" s="152" t="s">
        <v>364</v>
      </c>
      <c r="CI93" s="142"/>
      <c r="CJ93" s="326"/>
      <c r="CK93" s="326"/>
      <c r="CL93" s="326"/>
      <c r="CM93" s="325"/>
      <c r="CN93" s="325"/>
      <c r="CO93" s="325"/>
      <c r="CP93" s="325"/>
      <c r="CQ93" s="152" t="s">
        <v>364</v>
      </c>
      <c r="CR93" s="142"/>
      <c r="CS93" s="326"/>
      <c r="CT93" s="326"/>
      <c r="CU93" s="326"/>
      <c r="CV93" s="325"/>
      <c r="CW93" s="325"/>
      <c r="CX93" s="325"/>
      <c r="CY93" s="325"/>
      <c r="CZ93" s="152" t="s">
        <v>364</v>
      </c>
      <c r="DA93" s="142"/>
      <c r="DB93" s="326"/>
      <c r="DC93" s="326"/>
      <c r="DD93" s="326"/>
      <c r="DE93" s="172"/>
      <c r="DF93" s="128"/>
      <c r="DG93" s="128"/>
      <c r="DH93" s="128"/>
      <c r="DI93" s="128"/>
    </row>
    <row r="94" spans="1:113" ht="23.25" customHeight="1">
      <c r="A94" s="152"/>
      <c r="B94" s="151" t="s">
        <v>394</v>
      </c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152" t="s">
        <v>364</v>
      </c>
      <c r="O94" s="328"/>
      <c r="P94" s="328"/>
      <c r="Q94" s="328"/>
      <c r="R94" s="328"/>
      <c r="S94" s="329"/>
      <c r="T94" s="330"/>
      <c r="U94" s="330"/>
      <c r="V94" s="331"/>
      <c r="W94" s="152" t="s">
        <v>364</v>
      </c>
      <c r="X94" s="142"/>
      <c r="Y94" s="332"/>
      <c r="Z94" s="333"/>
      <c r="AA94" s="334"/>
      <c r="AB94" s="325"/>
      <c r="AC94" s="325"/>
      <c r="AD94" s="325"/>
      <c r="AE94" s="325"/>
      <c r="AF94" s="152" t="s">
        <v>364</v>
      </c>
      <c r="AG94" s="142"/>
      <c r="AH94" s="326"/>
      <c r="AI94" s="326"/>
      <c r="AJ94" s="326"/>
      <c r="AK94" s="325"/>
      <c r="AL94" s="325"/>
      <c r="AM94" s="325"/>
      <c r="AN94" s="325"/>
      <c r="AO94" s="152" t="s">
        <v>364</v>
      </c>
      <c r="AP94" s="142"/>
      <c r="AQ94" s="326"/>
      <c r="AR94" s="326"/>
      <c r="AS94" s="326"/>
      <c r="AT94" s="325"/>
      <c r="AU94" s="325"/>
      <c r="AV94" s="325"/>
      <c r="AW94" s="325"/>
      <c r="AX94" s="152" t="s">
        <v>364</v>
      </c>
      <c r="AY94" s="142"/>
      <c r="AZ94" s="326"/>
      <c r="BA94" s="326"/>
      <c r="BB94" s="326"/>
      <c r="BC94" s="325"/>
      <c r="BD94" s="325"/>
      <c r="BE94" s="325"/>
      <c r="BF94" s="325"/>
      <c r="BG94" s="152" t="s">
        <v>364</v>
      </c>
      <c r="BH94" s="142"/>
      <c r="BI94" s="326"/>
      <c r="BJ94" s="326"/>
      <c r="BK94" s="326"/>
      <c r="BL94" s="325"/>
      <c r="BM94" s="325"/>
      <c r="BN94" s="325"/>
      <c r="BO94" s="325"/>
      <c r="BP94" s="152" t="s">
        <v>364</v>
      </c>
      <c r="BQ94" s="142"/>
      <c r="BR94" s="326"/>
      <c r="BS94" s="326"/>
      <c r="BT94" s="326"/>
      <c r="BU94" s="325"/>
      <c r="BV94" s="325"/>
      <c r="BW94" s="325"/>
      <c r="BX94" s="325"/>
      <c r="BY94" s="152" t="s">
        <v>364</v>
      </c>
      <c r="BZ94" s="142"/>
      <c r="CA94" s="326"/>
      <c r="CB94" s="326"/>
      <c r="CC94" s="326"/>
      <c r="CD94" s="325"/>
      <c r="CE94" s="325"/>
      <c r="CF94" s="325"/>
      <c r="CG94" s="325"/>
      <c r="CH94" s="152" t="s">
        <v>364</v>
      </c>
      <c r="CI94" s="142"/>
      <c r="CJ94" s="326"/>
      <c r="CK94" s="326"/>
      <c r="CL94" s="326"/>
      <c r="CM94" s="325"/>
      <c r="CN94" s="325"/>
      <c r="CO94" s="325"/>
      <c r="CP94" s="325"/>
      <c r="CQ94" s="152" t="s">
        <v>364</v>
      </c>
      <c r="CR94" s="142"/>
      <c r="CS94" s="326"/>
      <c r="CT94" s="326"/>
      <c r="CU94" s="326"/>
      <c r="CV94" s="325"/>
      <c r="CW94" s="325"/>
      <c r="CX94" s="325"/>
      <c r="CY94" s="325"/>
      <c r="CZ94" s="152" t="s">
        <v>364</v>
      </c>
      <c r="DA94" s="142"/>
      <c r="DB94" s="326"/>
      <c r="DC94" s="326"/>
      <c r="DD94" s="326"/>
      <c r="DE94" s="172"/>
      <c r="DF94" s="128"/>
      <c r="DG94" s="128"/>
      <c r="DH94" s="128"/>
      <c r="DI94" s="128"/>
    </row>
    <row r="95" spans="1:113" ht="3.75" customHeight="1" thickBot="1">
      <c r="A95" s="128"/>
      <c r="B95" s="129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</row>
    <row r="96" spans="1:113" ht="13.5" customHeight="1">
      <c r="A96" s="174"/>
      <c r="B96" s="320" t="s">
        <v>559</v>
      </c>
      <c r="C96" s="320"/>
      <c r="D96" s="320"/>
      <c r="E96" s="320"/>
      <c r="F96" s="320"/>
      <c r="G96" s="175"/>
      <c r="H96" s="321"/>
      <c r="I96" s="321"/>
      <c r="J96" s="321"/>
      <c r="K96" s="321"/>
      <c r="L96" s="321"/>
      <c r="M96" s="321"/>
      <c r="N96" s="321"/>
      <c r="O96" s="321"/>
      <c r="P96" s="321"/>
      <c r="Q96" s="321"/>
      <c r="R96" s="321"/>
      <c r="S96" s="322"/>
      <c r="T96" s="323"/>
      <c r="U96" s="323"/>
      <c r="V96" s="323"/>
      <c r="W96" s="323"/>
      <c r="X96" s="323"/>
      <c r="Y96" s="323"/>
      <c r="Z96" s="323"/>
      <c r="AA96" s="324"/>
      <c r="AB96" s="307"/>
      <c r="AC96" s="307"/>
      <c r="AD96" s="307"/>
      <c r="AE96" s="307"/>
      <c r="AF96" s="307"/>
      <c r="AG96" s="307"/>
      <c r="AH96" s="307"/>
      <c r="AI96" s="307"/>
      <c r="AJ96" s="307"/>
      <c r="AK96" s="307"/>
      <c r="AL96" s="307"/>
      <c r="AM96" s="307"/>
      <c r="AN96" s="307"/>
      <c r="AO96" s="307"/>
      <c r="AP96" s="307"/>
      <c r="AQ96" s="307"/>
      <c r="AR96" s="307"/>
      <c r="AS96" s="307"/>
      <c r="AT96" s="307"/>
      <c r="AU96" s="307"/>
      <c r="AV96" s="307"/>
      <c r="AW96" s="307"/>
      <c r="AX96" s="307"/>
      <c r="AY96" s="307"/>
      <c r="AZ96" s="307"/>
      <c r="BA96" s="307"/>
      <c r="BB96" s="307"/>
      <c r="BC96" s="307"/>
      <c r="BD96" s="307"/>
      <c r="BE96" s="307"/>
      <c r="BF96" s="307"/>
      <c r="BG96" s="307"/>
      <c r="BH96" s="307"/>
      <c r="BI96" s="307"/>
      <c r="BJ96" s="307"/>
      <c r="BK96" s="307"/>
      <c r="BL96" s="307"/>
      <c r="BM96" s="307"/>
      <c r="BN96" s="307"/>
      <c r="BO96" s="307"/>
      <c r="BP96" s="307"/>
      <c r="BQ96" s="307"/>
      <c r="BR96" s="307"/>
      <c r="BS96" s="307"/>
      <c r="BT96" s="307"/>
      <c r="BU96" s="307"/>
      <c r="BV96" s="307"/>
      <c r="BW96" s="307"/>
      <c r="BX96" s="307"/>
      <c r="BY96" s="307"/>
      <c r="BZ96" s="307"/>
      <c r="CA96" s="307"/>
      <c r="CB96" s="307"/>
      <c r="CC96" s="307"/>
      <c r="CD96" s="307"/>
      <c r="CE96" s="307"/>
      <c r="CF96" s="307"/>
      <c r="CG96" s="307"/>
      <c r="CH96" s="307"/>
      <c r="CI96" s="307"/>
      <c r="CJ96" s="307"/>
      <c r="CK96" s="307"/>
      <c r="CL96" s="307"/>
      <c r="CM96" s="307"/>
      <c r="CN96" s="307"/>
      <c r="CO96" s="307"/>
      <c r="CP96" s="307"/>
      <c r="CQ96" s="307"/>
      <c r="CR96" s="307"/>
      <c r="CS96" s="307"/>
      <c r="CT96" s="307"/>
      <c r="CU96" s="307"/>
      <c r="CV96" s="307"/>
      <c r="CW96" s="307"/>
      <c r="CX96" s="307"/>
      <c r="CY96" s="307"/>
      <c r="CZ96" s="307"/>
      <c r="DA96" s="307"/>
      <c r="DB96" s="307"/>
      <c r="DC96" s="307"/>
      <c r="DD96" s="307"/>
      <c r="DE96" s="172"/>
      <c r="DF96" s="128"/>
      <c r="DG96" s="128"/>
      <c r="DH96" s="128"/>
      <c r="DI96" s="128"/>
    </row>
    <row r="97" spans="1:113" ht="26.25" customHeight="1" thickBot="1">
      <c r="A97" s="176"/>
      <c r="B97" s="315" t="s">
        <v>395</v>
      </c>
      <c r="C97" s="315"/>
      <c r="D97" s="315"/>
      <c r="E97" s="315"/>
      <c r="F97" s="315"/>
      <c r="G97" s="130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7"/>
      <c r="T97" s="318"/>
      <c r="U97" s="318"/>
      <c r="V97" s="318"/>
      <c r="W97" s="318"/>
      <c r="X97" s="318"/>
      <c r="Y97" s="318"/>
      <c r="Z97" s="318"/>
      <c r="AA97" s="319"/>
      <c r="AB97" s="306"/>
      <c r="AC97" s="306"/>
      <c r="AD97" s="306"/>
      <c r="AE97" s="306"/>
      <c r="AF97" s="306"/>
      <c r="AG97" s="306"/>
      <c r="AH97" s="306"/>
      <c r="AI97" s="306"/>
      <c r="AJ97" s="306"/>
      <c r="AK97" s="306"/>
      <c r="AL97" s="306"/>
      <c r="AM97" s="306"/>
      <c r="AN97" s="306"/>
      <c r="AO97" s="306"/>
      <c r="AP97" s="306"/>
      <c r="AQ97" s="306"/>
      <c r="AR97" s="306"/>
      <c r="AS97" s="306"/>
      <c r="AT97" s="306"/>
      <c r="AU97" s="306"/>
      <c r="AV97" s="306"/>
      <c r="AW97" s="306"/>
      <c r="AX97" s="306"/>
      <c r="AY97" s="306"/>
      <c r="AZ97" s="306"/>
      <c r="BA97" s="306"/>
      <c r="BB97" s="306"/>
      <c r="BC97" s="306"/>
      <c r="BD97" s="306"/>
      <c r="BE97" s="306"/>
      <c r="BF97" s="306"/>
      <c r="BG97" s="306"/>
      <c r="BH97" s="306"/>
      <c r="BI97" s="306"/>
      <c r="BJ97" s="306"/>
      <c r="BK97" s="306"/>
      <c r="BL97" s="306"/>
      <c r="BM97" s="306"/>
      <c r="BN97" s="306"/>
      <c r="BO97" s="306"/>
      <c r="BP97" s="306"/>
      <c r="BQ97" s="306"/>
      <c r="BR97" s="306"/>
      <c r="BS97" s="306"/>
      <c r="BT97" s="306"/>
      <c r="BU97" s="306"/>
      <c r="BV97" s="306"/>
      <c r="BW97" s="306"/>
      <c r="BX97" s="306"/>
      <c r="BY97" s="306"/>
      <c r="BZ97" s="306"/>
      <c r="CA97" s="306"/>
      <c r="CB97" s="306"/>
      <c r="CC97" s="306"/>
      <c r="CD97" s="306"/>
      <c r="CE97" s="306"/>
      <c r="CF97" s="306"/>
      <c r="CG97" s="306"/>
      <c r="CH97" s="306"/>
      <c r="CI97" s="306"/>
      <c r="CJ97" s="306"/>
      <c r="CK97" s="306"/>
      <c r="CL97" s="306"/>
      <c r="CM97" s="306"/>
      <c r="CN97" s="306"/>
      <c r="CO97" s="306"/>
      <c r="CP97" s="306"/>
      <c r="CQ97" s="306"/>
      <c r="CR97" s="306"/>
      <c r="CS97" s="306"/>
      <c r="CT97" s="306"/>
      <c r="CU97" s="306"/>
      <c r="CV97" s="306"/>
      <c r="CW97" s="306"/>
      <c r="CX97" s="306"/>
      <c r="CY97" s="306"/>
      <c r="CZ97" s="306"/>
      <c r="DA97" s="306"/>
      <c r="DB97" s="306"/>
      <c r="DC97" s="306"/>
      <c r="DD97" s="306"/>
      <c r="DE97" s="172"/>
      <c r="DF97" s="128"/>
      <c r="DG97" s="128"/>
      <c r="DH97" s="128"/>
      <c r="DI97" s="128"/>
    </row>
    <row r="98" spans="1:113" ht="3.75" customHeight="1" thickBot="1">
      <c r="A98" s="128"/>
      <c r="B98" s="129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</row>
    <row r="99" spans="1:113" ht="13.5" customHeight="1">
      <c r="A99" s="174"/>
      <c r="B99" s="320" t="s">
        <v>396</v>
      </c>
      <c r="C99" s="320"/>
      <c r="D99" s="320"/>
      <c r="E99" s="320"/>
      <c r="F99" s="320"/>
      <c r="G99" s="175"/>
      <c r="H99" s="321"/>
      <c r="I99" s="321"/>
      <c r="J99" s="321"/>
      <c r="K99" s="321"/>
      <c r="L99" s="321"/>
      <c r="M99" s="321"/>
      <c r="N99" s="321"/>
      <c r="O99" s="321"/>
      <c r="P99" s="321"/>
      <c r="Q99" s="321"/>
      <c r="R99" s="321"/>
      <c r="S99" s="322"/>
      <c r="T99" s="323"/>
      <c r="U99" s="323"/>
      <c r="V99" s="323"/>
      <c r="W99" s="323"/>
      <c r="X99" s="323"/>
      <c r="Y99" s="323"/>
      <c r="Z99" s="323"/>
      <c r="AA99" s="324"/>
      <c r="AB99" s="307"/>
      <c r="AC99" s="307"/>
      <c r="AD99" s="307"/>
      <c r="AE99" s="307"/>
      <c r="AF99" s="307"/>
      <c r="AG99" s="307"/>
      <c r="AH99" s="307"/>
      <c r="AI99" s="307"/>
      <c r="AJ99" s="307"/>
      <c r="AK99" s="307"/>
      <c r="AL99" s="307"/>
      <c r="AM99" s="307"/>
      <c r="AN99" s="307"/>
      <c r="AO99" s="307"/>
      <c r="AP99" s="307"/>
      <c r="AQ99" s="307"/>
      <c r="AR99" s="307"/>
      <c r="AS99" s="307"/>
      <c r="AT99" s="307"/>
      <c r="AU99" s="307"/>
      <c r="AV99" s="307"/>
      <c r="AW99" s="307"/>
      <c r="AX99" s="307"/>
      <c r="AY99" s="307"/>
      <c r="AZ99" s="307"/>
      <c r="BA99" s="307"/>
      <c r="BB99" s="307"/>
      <c r="BC99" s="307"/>
      <c r="BD99" s="307"/>
      <c r="BE99" s="307"/>
      <c r="BF99" s="307"/>
      <c r="BG99" s="307"/>
      <c r="BH99" s="307"/>
      <c r="BI99" s="307"/>
      <c r="BJ99" s="307"/>
      <c r="BK99" s="307"/>
      <c r="BL99" s="307"/>
      <c r="BM99" s="307"/>
      <c r="BN99" s="307"/>
      <c r="BO99" s="307"/>
      <c r="BP99" s="307"/>
      <c r="BQ99" s="307"/>
      <c r="BR99" s="307"/>
      <c r="BS99" s="307"/>
      <c r="BT99" s="307"/>
      <c r="BU99" s="307"/>
      <c r="BV99" s="307"/>
      <c r="BW99" s="307"/>
      <c r="BX99" s="307"/>
      <c r="BY99" s="307"/>
      <c r="BZ99" s="307"/>
      <c r="CA99" s="307"/>
      <c r="CB99" s="307"/>
      <c r="CC99" s="307"/>
      <c r="CD99" s="307"/>
      <c r="CE99" s="307"/>
      <c r="CF99" s="307"/>
      <c r="CG99" s="307"/>
      <c r="CH99" s="307"/>
      <c r="CI99" s="307"/>
      <c r="CJ99" s="307"/>
      <c r="CK99" s="307"/>
      <c r="CL99" s="307"/>
      <c r="CM99" s="307"/>
      <c r="CN99" s="307"/>
      <c r="CO99" s="307"/>
      <c r="CP99" s="307"/>
      <c r="CQ99" s="307"/>
      <c r="CR99" s="307"/>
      <c r="CS99" s="307"/>
      <c r="CT99" s="307"/>
      <c r="CU99" s="307"/>
      <c r="CV99" s="307"/>
      <c r="CW99" s="307"/>
      <c r="CX99" s="307"/>
      <c r="CY99" s="307"/>
      <c r="CZ99" s="307"/>
      <c r="DA99" s="307"/>
      <c r="DB99" s="307"/>
      <c r="DC99" s="307"/>
      <c r="DD99" s="307"/>
      <c r="DE99" s="172"/>
      <c r="DF99" s="128"/>
      <c r="DG99" s="128"/>
      <c r="DH99" s="128"/>
      <c r="DI99" s="128"/>
    </row>
    <row r="100" spans="1:113" ht="18.75" customHeight="1" thickBot="1">
      <c r="A100" s="176"/>
      <c r="B100" s="315" t="s">
        <v>395</v>
      </c>
      <c r="C100" s="315"/>
      <c r="D100" s="315"/>
      <c r="E100" s="315"/>
      <c r="F100" s="315"/>
      <c r="G100" s="130"/>
      <c r="H100" s="316"/>
      <c r="I100" s="316"/>
      <c r="J100" s="316"/>
      <c r="K100" s="316"/>
      <c r="L100" s="316"/>
      <c r="M100" s="316"/>
      <c r="N100" s="316"/>
      <c r="O100" s="316"/>
      <c r="P100" s="316"/>
      <c r="Q100" s="316"/>
      <c r="R100" s="316"/>
      <c r="S100" s="317"/>
      <c r="T100" s="318"/>
      <c r="U100" s="318"/>
      <c r="V100" s="318"/>
      <c r="W100" s="318"/>
      <c r="X100" s="318"/>
      <c r="Y100" s="318"/>
      <c r="Z100" s="318"/>
      <c r="AA100" s="319"/>
      <c r="AB100" s="306"/>
      <c r="AC100" s="306"/>
      <c r="AD100" s="306"/>
      <c r="AE100" s="306"/>
      <c r="AF100" s="306"/>
      <c r="AG100" s="306"/>
      <c r="AH100" s="306"/>
      <c r="AI100" s="306"/>
      <c r="AJ100" s="306"/>
      <c r="AK100" s="306"/>
      <c r="AL100" s="306"/>
      <c r="AM100" s="306"/>
      <c r="AN100" s="306"/>
      <c r="AO100" s="306"/>
      <c r="AP100" s="306"/>
      <c r="AQ100" s="306"/>
      <c r="AR100" s="306"/>
      <c r="AS100" s="306"/>
      <c r="AT100" s="306"/>
      <c r="AU100" s="306"/>
      <c r="AV100" s="306"/>
      <c r="AW100" s="306"/>
      <c r="AX100" s="306"/>
      <c r="AY100" s="306"/>
      <c r="AZ100" s="306"/>
      <c r="BA100" s="306"/>
      <c r="BB100" s="306"/>
      <c r="BC100" s="306"/>
      <c r="BD100" s="306"/>
      <c r="BE100" s="306"/>
      <c r="BF100" s="306"/>
      <c r="BG100" s="306"/>
      <c r="BH100" s="306"/>
      <c r="BI100" s="306"/>
      <c r="BJ100" s="306"/>
      <c r="BK100" s="306"/>
      <c r="BL100" s="306"/>
      <c r="BM100" s="306"/>
      <c r="BN100" s="306"/>
      <c r="BO100" s="306"/>
      <c r="BP100" s="306"/>
      <c r="BQ100" s="306"/>
      <c r="BR100" s="306"/>
      <c r="BS100" s="306"/>
      <c r="BT100" s="306"/>
      <c r="BU100" s="306"/>
      <c r="BV100" s="306"/>
      <c r="BW100" s="306"/>
      <c r="BX100" s="306"/>
      <c r="BY100" s="306"/>
      <c r="BZ100" s="306"/>
      <c r="CA100" s="306"/>
      <c r="CB100" s="306"/>
      <c r="CC100" s="306"/>
      <c r="CD100" s="306"/>
      <c r="CE100" s="306"/>
      <c r="CF100" s="306"/>
      <c r="CG100" s="306"/>
      <c r="CH100" s="306"/>
      <c r="CI100" s="306"/>
      <c r="CJ100" s="306"/>
      <c r="CK100" s="306"/>
      <c r="CL100" s="306"/>
      <c r="CM100" s="306"/>
      <c r="CN100" s="306"/>
      <c r="CO100" s="306"/>
      <c r="CP100" s="306"/>
      <c r="CQ100" s="306"/>
      <c r="CR100" s="306"/>
      <c r="CS100" s="306"/>
      <c r="CT100" s="306"/>
      <c r="CU100" s="306"/>
      <c r="CV100" s="306"/>
      <c r="CW100" s="306"/>
      <c r="CX100" s="306"/>
      <c r="CY100" s="306"/>
      <c r="CZ100" s="306"/>
      <c r="DA100" s="306"/>
      <c r="DB100" s="306"/>
      <c r="DC100" s="306"/>
      <c r="DD100" s="306"/>
      <c r="DE100" s="172"/>
      <c r="DF100" s="128"/>
      <c r="DG100" s="128"/>
      <c r="DH100" s="128"/>
      <c r="DI100" s="128"/>
    </row>
    <row r="101" spans="1:113" ht="3.75" customHeight="1" thickBot="1">
      <c r="A101" s="128"/>
      <c r="B101" s="129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</row>
    <row r="102" spans="1:113" ht="24.75" customHeight="1" thickBot="1">
      <c r="A102" s="131"/>
      <c r="B102" s="132" t="s">
        <v>397</v>
      </c>
      <c r="C102" s="133">
        <v>10</v>
      </c>
      <c r="D102" s="131">
        <v>3</v>
      </c>
      <c r="E102" s="131">
        <v>21</v>
      </c>
      <c r="F102" s="134"/>
      <c r="G102" s="131"/>
      <c r="H102" s="212">
        <f>H41+H10</f>
        <v>4713</v>
      </c>
      <c r="I102" s="131">
        <f>I41+I10+I80</f>
        <v>45</v>
      </c>
      <c r="J102" s="131">
        <f>J41+J10+J80</f>
        <v>113</v>
      </c>
      <c r="K102" s="131">
        <f>K41+K10+K80</f>
        <v>0</v>
      </c>
      <c r="L102" s="131"/>
      <c r="M102" s="212">
        <f aca="true" t="shared" si="30" ref="M102:R102">M41+M10</f>
        <v>2732</v>
      </c>
      <c r="N102" s="131">
        <f t="shared" si="30"/>
        <v>1606</v>
      </c>
      <c r="O102" s="131">
        <f t="shared" si="30"/>
        <v>1126</v>
      </c>
      <c r="P102" s="131">
        <f t="shared" si="30"/>
        <v>0</v>
      </c>
      <c r="Q102" s="131">
        <f t="shared" si="30"/>
        <v>0</v>
      </c>
      <c r="R102" s="131">
        <f t="shared" si="30"/>
        <v>0</v>
      </c>
      <c r="S102" s="229">
        <f>S45+S29+S28+S27+S24+S22+S21+S19+S17+S16+S15+S14+S13</f>
        <v>622</v>
      </c>
      <c r="T102" s="217">
        <f aca="true" t="shared" si="31" ref="T102:Z102">T45+T29+T28+T27+T24+T22+T21+T19+T17+T16+T15+T14+T13</f>
        <v>10</v>
      </c>
      <c r="U102" s="217">
        <f t="shared" si="31"/>
        <v>0</v>
      </c>
      <c r="V102" s="217">
        <f t="shared" si="31"/>
        <v>612</v>
      </c>
      <c r="W102" s="217">
        <f t="shared" si="31"/>
        <v>328</v>
      </c>
      <c r="X102" s="217">
        <f t="shared" si="31"/>
        <v>284</v>
      </c>
      <c r="Y102" s="217">
        <f t="shared" si="31"/>
        <v>0</v>
      </c>
      <c r="Z102" s="217">
        <f t="shared" si="31"/>
        <v>0</v>
      </c>
      <c r="AA102" s="134"/>
      <c r="AB102" s="229">
        <f>AB10+AB43+AB56+AE58</f>
        <v>877</v>
      </c>
      <c r="AC102" s="217">
        <f>AC56+AC45+AC44+AC29+AC28+AC27+AC24+AC22+AC19+AC17+AC16+AC15+AC14+AC13</f>
        <v>49</v>
      </c>
      <c r="AD102" s="217">
        <f>AD56+AD45+AD44+AD29+AD28+AD27+AD24+AD22+AD19+AD17+AD16+AD15+AD14+AD13</f>
        <v>0</v>
      </c>
      <c r="AE102" s="217">
        <f>AE56+AE45+AE44+AE29+AE28+AE27+AE24+AE22+AE19+AE17+AE16+AE15+AE14+AE13</f>
        <v>756</v>
      </c>
      <c r="AF102" s="217">
        <f>AF56+AF45+AF44+AF29+AF28+AF27+AF24+AF22+AF19+AF17+AF16+AF15+AF14+AF13</f>
        <v>394</v>
      </c>
      <c r="AG102" s="217">
        <f>AG56+AG45+AG44+AG29+AG28+AG27+AG24+AG22+AG19+AG17+AG16+AG15+AG14+AG13</f>
        <v>362</v>
      </c>
      <c r="AH102" s="131"/>
      <c r="AI102" s="131"/>
      <c r="AJ102" s="134"/>
      <c r="AK102" s="230" t="s">
        <v>584</v>
      </c>
      <c r="AL102" s="190">
        <f>AL57+AL56+AL46+AL29+AL27+AL24+AL23+AL14+AL13</f>
        <v>45</v>
      </c>
      <c r="AM102" s="190">
        <f>AM57+AM56+AM46+AM29+AM27+AM24+AM23+AM14+AM13</f>
        <v>0</v>
      </c>
      <c r="AN102" s="190">
        <f>AN57+AN56+AN46+AN29+AN27+AN24+AN23+AN14+AN13</f>
        <v>324</v>
      </c>
      <c r="AO102" s="190">
        <f>AO57+AO56+AO46+AO29+AO27+AO24+AO23+AO14+AO13</f>
        <v>192</v>
      </c>
      <c r="AP102" s="190">
        <f>AP57+AP56+AP46+AP29+AP27+AP24+AP23+AP14+AP13</f>
        <v>132</v>
      </c>
      <c r="AQ102" s="131"/>
      <c r="AR102" s="131"/>
      <c r="AS102" s="134"/>
      <c r="AT102" s="229">
        <f>AW59+AW58+AT57+AT48+AT47+AT46+AT37+AT33+AT30+AT29+AT27+AT24+AT20+AT14+AT13</f>
        <v>908</v>
      </c>
      <c r="AU102" s="217">
        <f>AU57+AU48+AU47+AU46+AU37+AU33+AU30+AU29+AU27+AU24+AU20+AU14+AU13</f>
        <v>89</v>
      </c>
      <c r="AV102" s="217">
        <f>AV57+AV48+AV47+AV46+AV37+AV33+AV30+AV29+AV27+AV24+AV20+AV14+AV13</f>
        <v>0</v>
      </c>
      <c r="AW102" s="217">
        <f>AW57+AW48+AW47+AW46+AW37+AW33+AW30+AW29+AW27+AW24+AW20+AW14+AW13</f>
        <v>684</v>
      </c>
      <c r="AX102" s="217">
        <f>AX57+AX48+AX47+AX46+AX37+AX33+AX30+AX29+AX27+AX24+AX20+AX14+AX13</f>
        <v>443</v>
      </c>
      <c r="AY102" s="217">
        <f>AY57+AY48+AY47+AY46+AY37+AY33+AY30+AY29+AY27+AY24+AY20+AY14+AY13</f>
        <v>241</v>
      </c>
      <c r="AZ102" s="131"/>
      <c r="BA102" s="131"/>
      <c r="BB102" s="134"/>
      <c r="BC102" s="231">
        <f>BF74+BC72+BF67+BF66+BC65</f>
        <v>676</v>
      </c>
      <c r="BD102" s="131">
        <v>72</v>
      </c>
      <c r="BE102" s="131"/>
      <c r="BF102" s="131">
        <v>144</v>
      </c>
      <c r="BG102" s="131">
        <v>84</v>
      </c>
      <c r="BH102" s="131">
        <v>60</v>
      </c>
      <c r="BI102" s="131"/>
      <c r="BJ102" s="131"/>
      <c r="BK102" s="134"/>
      <c r="BL102" s="231">
        <f>BL80+BO75+BO74+BO67+BO66+BL73+BL65</f>
        <v>652</v>
      </c>
      <c r="BM102" s="131">
        <v>126</v>
      </c>
      <c r="BN102" s="131"/>
      <c r="BO102" s="131">
        <v>252</v>
      </c>
      <c r="BP102" s="182">
        <v>147</v>
      </c>
      <c r="BQ102" s="131">
        <v>65</v>
      </c>
      <c r="BR102" s="131"/>
      <c r="BS102" s="131"/>
      <c r="BT102" s="134"/>
      <c r="BU102" s="133"/>
      <c r="BV102" s="131"/>
      <c r="BW102" s="131"/>
      <c r="BX102" s="131"/>
      <c r="BY102" s="131"/>
      <c r="BZ102" s="131"/>
      <c r="CA102" s="131"/>
      <c r="CB102" s="131"/>
      <c r="CC102" s="134"/>
      <c r="CD102" s="133"/>
      <c r="CE102" s="131"/>
      <c r="CF102" s="131"/>
      <c r="CG102" s="131"/>
      <c r="CH102" s="131"/>
      <c r="CI102" s="131"/>
      <c r="CJ102" s="131"/>
      <c r="CK102" s="131"/>
      <c r="CL102" s="134"/>
      <c r="CM102" s="133"/>
      <c r="CN102" s="131"/>
      <c r="CO102" s="131"/>
      <c r="CP102" s="131"/>
      <c r="CQ102" s="131"/>
      <c r="CR102" s="131"/>
      <c r="CS102" s="131"/>
      <c r="CT102" s="131"/>
      <c r="CU102" s="134"/>
      <c r="CV102" s="133"/>
      <c r="CW102" s="131"/>
      <c r="CX102" s="131"/>
      <c r="CY102" s="131"/>
      <c r="CZ102" s="131"/>
      <c r="DA102" s="131"/>
      <c r="DB102" s="131"/>
      <c r="DC102" s="131"/>
      <c r="DD102" s="134"/>
      <c r="DE102" s="135"/>
      <c r="DF102" s="133" t="s">
        <v>398</v>
      </c>
      <c r="DG102" s="134"/>
      <c r="DH102" s="133" t="s">
        <v>409</v>
      </c>
      <c r="DI102" s="134" t="s">
        <v>354</v>
      </c>
    </row>
    <row r="103" spans="1:113" ht="3.75" customHeight="1" thickBot="1">
      <c r="A103" s="128"/>
      <c r="B103" s="129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83"/>
      <c r="O103" s="183"/>
      <c r="P103" s="128"/>
      <c r="Q103" s="128"/>
      <c r="R103" s="128"/>
      <c r="S103" s="128"/>
      <c r="T103" s="128"/>
      <c r="U103" s="128"/>
      <c r="V103" s="128"/>
      <c r="W103" s="183"/>
      <c r="X103" s="183"/>
      <c r="Y103" s="128"/>
      <c r="Z103" s="128"/>
      <c r="AA103" s="128"/>
      <c r="AB103" s="128" t="s">
        <v>583</v>
      </c>
      <c r="AC103" s="128"/>
      <c r="AD103" s="128"/>
      <c r="AE103" s="128"/>
      <c r="AF103" s="183"/>
      <c r="AG103" s="183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83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</row>
    <row r="104" spans="1:113" ht="55.5" customHeight="1" thickBot="1">
      <c r="A104" s="131"/>
      <c r="B104" s="132" t="s">
        <v>577</v>
      </c>
      <c r="C104" s="133" t="s">
        <v>59</v>
      </c>
      <c r="D104" s="131" t="s">
        <v>9</v>
      </c>
      <c r="E104" s="131" t="s">
        <v>118</v>
      </c>
      <c r="F104" s="134"/>
      <c r="G104" s="131"/>
      <c r="H104" s="131">
        <f>C92+H80+H50+H43+H32+H26+H12</f>
        <v>4825</v>
      </c>
      <c r="I104" s="131">
        <f>I10+I41+I80+D92</f>
        <v>45</v>
      </c>
      <c r="J104" s="131">
        <f>J10+J41+J80+E92+J50</f>
        <v>342</v>
      </c>
      <c r="K104" s="131"/>
      <c r="L104" s="131"/>
      <c r="M104" s="212" t="s">
        <v>581</v>
      </c>
      <c r="N104" s="131">
        <f>N102+I80+D92</f>
        <v>1606</v>
      </c>
      <c r="O104" s="131">
        <f>O102+J80+E92+C92+O80</f>
        <v>1242</v>
      </c>
      <c r="P104" s="131">
        <f>P102+K80+F92</f>
        <v>0</v>
      </c>
      <c r="Q104" s="131">
        <f>Q102+L80+G92</f>
        <v>0</v>
      </c>
      <c r="R104" s="131">
        <f>R102</f>
        <v>0</v>
      </c>
      <c r="S104" s="133" t="s">
        <v>400</v>
      </c>
      <c r="T104" s="131" t="s">
        <v>401</v>
      </c>
      <c r="U104" s="131"/>
      <c r="V104" s="131" t="s">
        <v>402</v>
      </c>
      <c r="W104" s="182">
        <v>319</v>
      </c>
      <c r="X104" s="182">
        <v>293</v>
      </c>
      <c r="Y104" s="131"/>
      <c r="Z104" s="131"/>
      <c r="AA104" s="134"/>
      <c r="AB104" s="133">
        <v>1134</v>
      </c>
      <c r="AC104" s="131" t="s">
        <v>403</v>
      </c>
      <c r="AD104" s="131"/>
      <c r="AE104" s="131" t="s">
        <v>404</v>
      </c>
      <c r="AF104" s="182">
        <v>386</v>
      </c>
      <c r="AG104" s="182">
        <v>370</v>
      </c>
      <c r="AH104" s="131"/>
      <c r="AI104" s="131"/>
      <c r="AJ104" s="134"/>
      <c r="AK104" s="133" t="s">
        <v>405</v>
      </c>
      <c r="AL104" s="131" t="s">
        <v>342</v>
      </c>
      <c r="AM104" s="131"/>
      <c r="AN104" s="131" t="s">
        <v>338</v>
      </c>
      <c r="AO104" s="131" t="s">
        <v>336</v>
      </c>
      <c r="AP104" s="131" t="s">
        <v>314</v>
      </c>
      <c r="AQ104" s="131"/>
      <c r="AR104" s="131"/>
      <c r="AS104" s="134"/>
      <c r="AT104" s="133" t="s">
        <v>335</v>
      </c>
      <c r="AU104" s="131" t="s">
        <v>406</v>
      </c>
      <c r="AV104" s="131"/>
      <c r="AW104" s="131" t="s">
        <v>389</v>
      </c>
      <c r="AX104" s="131" t="s">
        <v>407</v>
      </c>
      <c r="AY104" s="131" t="s">
        <v>408</v>
      </c>
      <c r="AZ104" s="131"/>
      <c r="BA104" s="131"/>
      <c r="BB104" s="134"/>
      <c r="BC104" s="133" t="s">
        <v>353</v>
      </c>
      <c r="BD104" s="131" t="s">
        <v>287</v>
      </c>
      <c r="BE104" s="131"/>
      <c r="BF104" s="131" t="s">
        <v>354</v>
      </c>
      <c r="BG104" s="131">
        <v>84</v>
      </c>
      <c r="BH104" s="131">
        <v>60</v>
      </c>
      <c r="BI104" s="131"/>
      <c r="BJ104" s="131"/>
      <c r="BK104" s="134"/>
      <c r="BL104" s="133" t="s">
        <v>403</v>
      </c>
      <c r="BM104" s="131" t="s">
        <v>337</v>
      </c>
      <c r="BN104" s="131"/>
      <c r="BO104" s="131" t="s">
        <v>365</v>
      </c>
      <c r="BP104" s="182">
        <v>147</v>
      </c>
      <c r="BQ104" s="131">
        <v>65</v>
      </c>
      <c r="BR104" s="131"/>
      <c r="BS104" s="131"/>
      <c r="BT104" s="134"/>
      <c r="BU104" s="133"/>
      <c r="BV104" s="131"/>
      <c r="BW104" s="131"/>
      <c r="BX104" s="131"/>
      <c r="BY104" s="131"/>
      <c r="BZ104" s="131"/>
      <c r="CA104" s="131"/>
      <c r="CB104" s="131"/>
      <c r="CC104" s="134"/>
      <c r="CD104" s="133"/>
      <c r="CE104" s="131"/>
      <c r="CF104" s="131"/>
      <c r="CG104" s="131"/>
      <c r="CH104" s="131"/>
      <c r="CI104" s="131"/>
      <c r="CJ104" s="131"/>
      <c r="CK104" s="131"/>
      <c r="CL104" s="134"/>
      <c r="CM104" s="133"/>
      <c r="CN104" s="131"/>
      <c r="CO104" s="131"/>
      <c r="CP104" s="131"/>
      <c r="CQ104" s="131"/>
      <c r="CR104" s="131"/>
      <c r="CS104" s="131"/>
      <c r="CT104" s="131"/>
      <c r="CU104" s="134"/>
      <c r="CV104" s="133"/>
      <c r="CW104" s="131"/>
      <c r="CX104" s="131"/>
      <c r="CY104" s="131"/>
      <c r="CZ104" s="131"/>
      <c r="DA104" s="131"/>
      <c r="DB104" s="131"/>
      <c r="DC104" s="131"/>
      <c r="DD104" s="134"/>
      <c r="DE104" s="135"/>
      <c r="DF104" s="133" t="s">
        <v>398</v>
      </c>
      <c r="DG104" s="134"/>
      <c r="DH104" s="133" t="s">
        <v>409</v>
      </c>
      <c r="DI104" s="134" t="s">
        <v>354</v>
      </c>
    </row>
    <row r="105" spans="1:113" ht="3.75" customHeight="1">
      <c r="A105" s="128"/>
      <c r="B105" s="129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</row>
    <row r="106" spans="1:113" ht="13.5" customHeight="1">
      <c r="A106" s="313"/>
      <c r="B106" s="309" t="s">
        <v>410</v>
      </c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10"/>
      <c r="T106" s="311"/>
      <c r="U106" s="311"/>
      <c r="V106" s="311"/>
      <c r="W106" s="311"/>
      <c r="X106" s="311"/>
      <c r="Y106" s="311"/>
      <c r="Z106" s="311"/>
      <c r="AA106" s="312"/>
      <c r="AB106" s="305" t="s">
        <v>7</v>
      </c>
      <c r="AC106" s="305"/>
      <c r="AD106" s="305"/>
      <c r="AE106" s="305"/>
      <c r="AF106" s="305"/>
      <c r="AG106" s="305"/>
      <c r="AH106" s="305"/>
      <c r="AI106" s="305"/>
      <c r="AJ106" s="305"/>
      <c r="AK106" s="305">
        <v>1</v>
      </c>
      <c r="AL106" s="305"/>
      <c r="AM106" s="305"/>
      <c r="AN106" s="305"/>
      <c r="AO106" s="305"/>
      <c r="AP106" s="305"/>
      <c r="AQ106" s="305"/>
      <c r="AR106" s="305"/>
      <c r="AS106" s="305"/>
      <c r="AT106" s="305" t="s">
        <v>18</v>
      </c>
      <c r="AU106" s="305"/>
      <c r="AV106" s="305"/>
      <c r="AW106" s="305"/>
      <c r="AX106" s="305"/>
      <c r="AY106" s="305"/>
      <c r="AZ106" s="305"/>
      <c r="BA106" s="305"/>
      <c r="BB106" s="305"/>
      <c r="BC106" s="305"/>
      <c r="BD106" s="305"/>
      <c r="BE106" s="305"/>
      <c r="BF106" s="305"/>
      <c r="BG106" s="305"/>
      <c r="BH106" s="305"/>
      <c r="BI106" s="305"/>
      <c r="BJ106" s="305"/>
      <c r="BK106" s="305"/>
      <c r="BL106" s="305">
        <v>3</v>
      </c>
      <c r="BM106" s="305"/>
      <c r="BN106" s="305"/>
      <c r="BO106" s="305"/>
      <c r="BP106" s="305"/>
      <c r="BQ106" s="305"/>
      <c r="BR106" s="305"/>
      <c r="BS106" s="305"/>
      <c r="BT106" s="305"/>
      <c r="BU106" s="305"/>
      <c r="BV106" s="305"/>
      <c r="BW106" s="305"/>
      <c r="BX106" s="305"/>
      <c r="BY106" s="305"/>
      <c r="BZ106" s="305"/>
      <c r="CA106" s="305"/>
      <c r="CB106" s="305"/>
      <c r="CC106" s="305"/>
      <c r="CD106" s="305"/>
      <c r="CE106" s="305"/>
      <c r="CF106" s="305"/>
      <c r="CG106" s="305"/>
      <c r="CH106" s="305"/>
      <c r="CI106" s="305"/>
      <c r="CJ106" s="305"/>
      <c r="CK106" s="305"/>
      <c r="CL106" s="305"/>
      <c r="CM106" s="305"/>
      <c r="CN106" s="305"/>
      <c r="CO106" s="305"/>
      <c r="CP106" s="305"/>
      <c r="CQ106" s="305"/>
      <c r="CR106" s="305"/>
      <c r="CS106" s="305"/>
      <c r="CT106" s="305"/>
      <c r="CU106" s="305"/>
      <c r="CV106" s="305"/>
      <c r="CW106" s="305"/>
      <c r="CX106" s="305"/>
      <c r="CY106" s="305"/>
      <c r="CZ106" s="305"/>
      <c r="DA106" s="305"/>
      <c r="DB106" s="305"/>
      <c r="DC106" s="305"/>
      <c r="DD106" s="305"/>
      <c r="DE106" s="313"/>
      <c r="DF106" s="313"/>
      <c r="DG106" s="313"/>
      <c r="DH106" s="313"/>
      <c r="DI106" s="313"/>
    </row>
    <row r="107" spans="1:113" ht="13.5" customHeight="1">
      <c r="A107" s="313"/>
      <c r="B107" s="309" t="s">
        <v>411</v>
      </c>
      <c r="C107" s="309"/>
      <c r="D107" s="309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10"/>
      <c r="T107" s="311"/>
      <c r="U107" s="311"/>
      <c r="V107" s="311"/>
      <c r="W107" s="311"/>
      <c r="X107" s="311"/>
      <c r="Y107" s="311"/>
      <c r="Z107" s="311"/>
      <c r="AA107" s="312"/>
      <c r="AB107" s="305" t="s">
        <v>5</v>
      </c>
      <c r="AC107" s="305"/>
      <c r="AD107" s="305"/>
      <c r="AE107" s="305"/>
      <c r="AF107" s="305"/>
      <c r="AG107" s="305"/>
      <c r="AH107" s="305"/>
      <c r="AI107" s="305"/>
      <c r="AJ107" s="305"/>
      <c r="AK107" s="305" t="s">
        <v>5</v>
      </c>
      <c r="AL107" s="305"/>
      <c r="AM107" s="305"/>
      <c r="AN107" s="305"/>
      <c r="AO107" s="305"/>
      <c r="AP107" s="305"/>
      <c r="AQ107" s="305"/>
      <c r="AR107" s="305"/>
      <c r="AS107" s="305"/>
      <c r="AT107" s="305" t="s">
        <v>5</v>
      </c>
      <c r="AU107" s="305"/>
      <c r="AV107" s="305"/>
      <c r="AW107" s="305"/>
      <c r="AX107" s="305"/>
      <c r="AY107" s="305"/>
      <c r="AZ107" s="305"/>
      <c r="BA107" s="305"/>
      <c r="BB107" s="305"/>
      <c r="BC107" s="305"/>
      <c r="BD107" s="305"/>
      <c r="BE107" s="305"/>
      <c r="BF107" s="305"/>
      <c r="BG107" s="305"/>
      <c r="BH107" s="305"/>
      <c r="BI107" s="305"/>
      <c r="BJ107" s="305"/>
      <c r="BK107" s="305"/>
      <c r="BL107" s="305"/>
      <c r="BM107" s="305"/>
      <c r="BN107" s="305"/>
      <c r="BO107" s="305"/>
      <c r="BP107" s="305"/>
      <c r="BQ107" s="305"/>
      <c r="BR107" s="305"/>
      <c r="BS107" s="305"/>
      <c r="BT107" s="305"/>
      <c r="BU107" s="305"/>
      <c r="BV107" s="305"/>
      <c r="BW107" s="305"/>
      <c r="BX107" s="305"/>
      <c r="BY107" s="305"/>
      <c r="BZ107" s="305"/>
      <c r="CA107" s="305"/>
      <c r="CB107" s="305"/>
      <c r="CC107" s="305"/>
      <c r="CD107" s="305"/>
      <c r="CE107" s="305"/>
      <c r="CF107" s="305"/>
      <c r="CG107" s="305"/>
      <c r="CH107" s="305"/>
      <c r="CI107" s="305"/>
      <c r="CJ107" s="305"/>
      <c r="CK107" s="305"/>
      <c r="CL107" s="305"/>
      <c r="CM107" s="305"/>
      <c r="CN107" s="305"/>
      <c r="CO107" s="305"/>
      <c r="CP107" s="305"/>
      <c r="CQ107" s="305"/>
      <c r="CR107" s="305"/>
      <c r="CS107" s="305"/>
      <c r="CT107" s="305"/>
      <c r="CU107" s="305"/>
      <c r="CV107" s="305"/>
      <c r="CW107" s="305"/>
      <c r="CX107" s="305"/>
      <c r="CY107" s="305"/>
      <c r="CZ107" s="305"/>
      <c r="DA107" s="305"/>
      <c r="DB107" s="305"/>
      <c r="DC107" s="305"/>
      <c r="DD107" s="305"/>
      <c r="DE107" s="313"/>
      <c r="DF107" s="314"/>
      <c r="DG107" s="314"/>
      <c r="DH107" s="314"/>
      <c r="DI107" s="313"/>
    </row>
    <row r="108" spans="1:113" ht="13.5" customHeight="1">
      <c r="A108" s="313"/>
      <c r="B108" s="309" t="s">
        <v>412</v>
      </c>
      <c r="C108" s="309"/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10">
        <v>1</v>
      </c>
      <c r="T108" s="311"/>
      <c r="U108" s="311"/>
      <c r="V108" s="311"/>
      <c r="W108" s="311"/>
      <c r="X108" s="311"/>
      <c r="Y108" s="311"/>
      <c r="Z108" s="311"/>
      <c r="AA108" s="312"/>
      <c r="AB108" s="305" t="s">
        <v>18</v>
      </c>
      <c r="AC108" s="305"/>
      <c r="AD108" s="305"/>
      <c r="AE108" s="305"/>
      <c r="AF108" s="305"/>
      <c r="AG108" s="305"/>
      <c r="AH108" s="305"/>
      <c r="AI108" s="305"/>
      <c r="AJ108" s="305"/>
      <c r="AK108" s="305">
        <v>1</v>
      </c>
      <c r="AL108" s="305"/>
      <c r="AM108" s="305"/>
      <c r="AN108" s="305"/>
      <c r="AO108" s="305"/>
      <c r="AP108" s="305"/>
      <c r="AQ108" s="305"/>
      <c r="AR108" s="305"/>
      <c r="AS108" s="305"/>
      <c r="AT108" s="305">
        <v>7</v>
      </c>
      <c r="AU108" s="305"/>
      <c r="AV108" s="305"/>
      <c r="AW108" s="305"/>
      <c r="AX108" s="305"/>
      <c r="AY108" s="305"/>
      <c r="AZ108" s="305"/>
      <c r="BA108" s="305"/>
      <c r="BB108" s="305"/>
      <c r="BC108" s="305">
        <v>1</v>
      </c>
      <c r="BD108" s="305"/>
      <c r="BE108" s="305"/>
      <c r="BF108" s="305"/>
      <c r="BG108" s="305"/>
      <c r="BH108" s="305"/>
      <c r="BI108" s="305"/>
      <c r="BJ108" s="305"/>
      <c r="BK108" s="305"/>
      <c r="BL108" s="305">
        <v>7</v>
      </c>
      <c r="BM108" s="305"/>
      <c r="BN108" s="305"/>
      <c r="BO108" s="305"/>
      <c r="BP108" s="305"/>
      <c r="BQ108" s="305"/>
      <c r="BR108" s="305"/>
      <c r="BS108" s="305"/>
      <c r="BT108" s="305"/>
      <c r="BU108" s="305"/>
      <c r="BV108" s="305"/>
      <c r="BW108" s="305"/>
      <c r="BX108" s="305"/>
      <c r="BY108" s="305"/>
      <c r="BZ108" s="305"/>
      <c r="CA108" s="305"/>
      <c r="CB108" s="305"/>
      <c r="CC108" s="305"/>
      <c r="CD108" s="305"/>
      <c r="CE108" s="305"/>
      <c r="CF108" s="305"/>
      <c r="CG108" s="305"/>
      <c r="CH108" s="305"/>
      <c r="CI108" s="305"/>
      <c r="CJ108" s="305"/>
      <c r="CK108" s="305"/>
      <c r="CL108" s="305"/>
      <c r="CM108" s="305"/>
      <c r="CN108" s="305"/>
      <c r="CO108" s="305"/>
      <c r="CP108" s="305"/>
      <c r="CQ108" s="305"/>
      <c r="CR108" s="305"/>
      <c r="CS108" s="305"/>
      <c r="CT108" s="305"/>
      <c r="CU108" s="305"/>
      <c r="CV108" s="305"/>
      <c r="CW108" s="305"/>
      <c r="CX108" s="305"/>
      <c r="CY108" s="305"/>
      <c r="CZ108" s="305"/>
      <c r="DA108" s="305"/>
      <c r="DB108" s="305"/>
      <c r="DC108" s="305"/>
      <c r="DD108" s="305"/>
      <c r="DE108" s="313"/>
      <c r="DF108" s="313"/>
      <c r="DG108" s="313"/>
      <c r="DH108" s="313"/>
      <c r="DI108" s="313"/>
    </row>
    <row r="109" spans="1:113" ht="14.25" customHeight="1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224" t="s">
        <v>582</v>
      </c>
      <c r="Z109" s="225"/>
      <c r="AA109" s="295">
        <f>S102+AB102</f>
        <v>1499</v>
      </c>
      <c r="AB109" s="296"/>
      <c r="AC109" s="296"/>
      <c r="AD109" s="296"/>
      <c r="AE109" s="296"/>
      <c r="AF109" s="177"/>
      <c r="AG109" s="177"/>
      <c r="AH109" s="177"/>
      <c r="AI109" s="177"/>
      <c r="AJ109" s="177"/>
      <c r="AK109" s="177"/>
      <c r="AL109" s="177"/>
      <c r="AM109" s="177"/>
      <c r="AN109" s="177"/>
      <c r="AO109" s="378">
        <f>AK102+AT102</f>
        <v>1529</v>
      </c>
      <c r="AP109" s="296"/>
      <c r="AQ109" s="296"/>
      <c r="AR109" s="296"/>
      <c r="AS109" s="296"/>
      <c r="AT109" s="177"/>
      <c r="AU109" s="177"/>
      <c r="AV109" s="177"/>
      <c r="AW109" s="177"/>
      <c r="AX109" s="295"/>
      <c r="AY109" s="296"/>
      <c r="AZ109" s="296"/>
      <c r="BA109" s="296"/>
      <c r="BB109" s="296"/>
      <c r="BC109" s="296"/>
      <c r="BD109" s="296"/>
      <c r="BE109" s="177"/>
      <c r="BF109" s="177"/>
      <c r="BG109" s="296">
        <f>BC102+BL102</f>
        <v>1328</v>
      </c>
      <c r="BH109" s="296"/>
      <c r="BI109" s="296"/>
      <c r="BJ109" s="177"/>
      <c r="BK109" s="177"/>
      <c r="BL109" s="244">
        <f>SUM(AA109:BK109)</f>
        <v>4356</v>
      </c>
      <c r="BM109" s="243">
        <f>AA109+AO109+BG109+72-4428</f>
        <v>0</v>
      </c>
      <c r="BN109" s="177"/>
      <c r="BO109" s="177"/>
      <c r="BP109" s="177"/>
      <c r="BQ109" s="177"/>
      <c r="BR109" s="177"/>
      <c r="BS109" s="177"/>
      <c r="BT109" s="177"/>
      <c r="BU109" s="177"/>
      <c r="BV109" s="177"/>
      <c r="BW109" s="177"/>
      <c r="BX109" s="177"/>
      <c r="BY109" s="177"/>
      <c r="BZ109" s="177"/>
      <c r="CA109" s="177"/>
      <c r="CB109" s="177"/>
      <c r="CC109" s="177"/>
      <c r="CD109" s="177"/>
      <c r="CE109" s="177"/>
      <c r="CF109" s="177"/>
      <c r="CG109" s="177"/>
      <c r="CH109" s="177"/>
      <c r="CI109" s="177"/>
      <c r="CJ109" s="177"/>
      <c r="CK109" s="177"/>
      <c r="CL109" s="177"/>
      <c r="CM109" s="177"/>
      <c r="CN109" s="177"/>
      <c r="CO109" s="177"/>
      <c r="CP109" s="177"/>
      <c r="CQ109" s="177"/>
      <c r="CR109" s="177"/>
      <c r="CS109" s="177"/>
      <c r="CT109" s="177"/>
      <c r="CU109" s="177"/>
      <c r="CV109" s="177"/>
      <c r="CW109" s="177"/>
      <c r="CX109" s="177"/>
      <c r="CY109" s="177"/>
      <c r="CZ109" s="177"/>
      <c r="DA109" s="177"/>
      <c r="DB109" s="177"/>
      <c r="DC109" s="177"/>
      <c r="DD109" s="177"/>
      <c r="DE109" s="177"/>
      <c r="DF109" s="177"/>
      <c r="DG109" s="177"/>
      <c r="DH109" s="177"/>
      <c r="DI109" s="177"/>
    </row>
    <row r="110" spans="1:113" ht="14.25" customHeight="1">
      <c r="A110" s="178"/>
      <c r="B110" s="178"/>
      <c r="C110" s="178"/>
      <c r="D110" s="178"/>
      <c r="E110" s="308">
        <f>H10+H41+H80+C92</f>
        <v>4825</v>
      </c>
      <c r="F110" s="308"/>
      <c r="G110" s="308"/>
      <c r="H110" s="308"/>
      <c r="I110" s="308"/>
      <c r="J110" s="308"/>
      <c r="K110" s="308"/>
      <c r="L110" s="308"/>
      <c r="M110" s="308"/>
      <c r="N110" s="308"/>
      <c r="O110" s="308"/>
      <c r="P110" s="308"/>
      <c r="Q110" s="308"/>
      <c r="R110" s="308"/>
      <c r="S110" s="30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78"/>
      <c r="AZ110" s="178"/>
      <c r="BA110" s="178"/>
      <c r="BB110" s="178"/>
      <c r="BC110" s="178"/>
      <c r="BD110" s="178"/>
      <c r="BE110" s="178"/>
      <c r="BF110" s="178"/>
      <c r="BG110" s="178"/>
      <c r="BH110" s="178"/>
      <c r="BI110" s="178"/>
      <c r="BJ110" s="178"/>
      <c r="BK110" s="178"/>
      <c r="BL110" s="178"/>
      <c r="BM110" s="178"/>
      <c r="BN110" s="178"/>
      <c r="BO110" s="178"/>
      <c r="BP110" s="178"/>
      <c r="BQ110" s="178"/>
      <c r="BR110" s="178"/>
      <c r="BS110" s="178"/>
      <c r="BT110" s="178"/>
      <c r="BU110" s="178"/>
      <c r="BV110" s="178"/>
      <c r="BW110" s="178"/>
      <c r="BX110" s="178"/>
      <c r="BY110" s="178"/>
      <c r="BZ110" s="178"/>
      <c r="CA110" s="178"/>
      <c r="CB110" s="178"/>
      <c r="CC110" s="178"/>
      <c r="CD110" s="178"/>
      <c r="CE110" s="178"/>
      <c r="CF110" s="178"/>
      <c r="CG110" s="178"/>
      <c r="CH110" s="178"/>
      <c r="CI110" s="178"/>
      <c r="CJ110" s="178"/>
      <c r="CK110" s="178"/>
      <c r="CL110" s="178"/>
      <c r="CM110" s="178"/>
      <c r="CN110" s="178"/>
      <c r="CO110" s="178"/>
      <c r="CP110" s="178"/>
      <c r="CQ110" s="178"/>
      <c r="CR110" s="178"/>
      <c r="CS110" s="178"/>
      <c r="CT110" s="178"/>
      <c r="CU110" s="178"/>
      <c r="CV110" s="178"/>
      <c r="CW110" s="178"/>
      <c r="CX110" s="178"/>
      <c r="CY110" s="178"/>
      <c r="CZ110" s="178"/>
      <c r="DA110" s="178"/>
      <c r="DB110" s="178"/>
      <c r="DC110" s="178"/>
      <c r="DD110" s="178"/>
      <c r="DE110" s="178"/>
      <c r="DF110" s="178"/>
      <c r="DG110" s="178"/>
      <c r="DH110" s="178"/>
      <c r="DI110" s="178"/>
    </row>
    <row r="111" spans="14:70" ht="14.25" customHeight="1">
      <c r="N111" s="214">
        <f>E110-4428</f>
        <v>397</v>
      </c>
      <c r="AN111" s="380"/>
      <c r="AO111" s="380"/>
      <c r="AP111" s="380"/>
      <c r="AQ111" s="380"/>
      <c r="AR111" s="380"/>
      <c r="AS111" s="380"/>
      <c r="AT111" s="380"/>
      <c r="AY111" s="380"/>
      <c r="AZ111" s="380"/>
      <c r="BA111" s="380"/>
      <c r="BB111" s="380"/>
      <c r="BC111" s="380"/>
      <c r="BL111" s="380"/>
      <c r="BM111" s="381"/>
      <c r="BN111" s="381"/>
      <c r="BO111" s="381"/>
      <c r="BP111" s="381"/>
      <c r="BQ111" s="381"/>
      <c r="BR111" s="381"/>
    </row>
    <row r="112" spans="42:70" ht="14.25" customHeight="1">
      <c r="AP112" s="380"/>
      <c r="AQ112" s="380"/>
      <c r="AR112" s="380"/>
      <c r="AS112" s="380"/>
      <c r="BK112" s="226">
        <f>S102+AB102+AK102+AT102+BC102+BL102</f>
        <v>4356</v>
      </c>
      <c r="BL112" s="381"/>
      <c r="BM112" s="381"/>
      <c r="BN112" s="381"/>
      <c r="BO112" s="381"/>
      <c r="BP112" s="381"/>
      <c r="BQ112" s="381"/>
      <c r="BR112" s="381"/>
    </row>
    <row r="113" spans="13:68" ht="14.25" customHeight="1">
      <c r="M113" s="11" t="s">
        <v>585</v>
      </c>
      <c r="BL113" s="214">
        <f>BL109+72</f>
        <v>4428</v>
      </c>
      <c r="BM113" s="380"/>
      <c r="BN113" s="381"/>
      <c r="BO113" s="381"/>
      <c r="BP113" s="381"/>
    </row>
    <row r="114" spans="63:70" ht="14.25" customHeight="1">
      <c r="BK114" s="380"/>
      <c r="BL114" s="381"/>
      <c r="BM114" s="381"/>
      <c r="BN114" s="381"/>
      <c r="BO114" s="381"/>
      <c r="BP114" s="381"/>
      <c r="BQ114" s="381"/>
      <c r="BR114" s="381"/>
    </row>
    <row r="115" spans="63:70" ht="14.25" customHeight="1">
      <c r="BK115" s="381"/>
      <c r="BL115" s="381"/>
      <c r="BM115" s="381"/>
      <c r="BN115" s="381"/>
      <c r="BO115" s="381"/>
      <c r="BP115" s="381"/>
      <c r="BQ115" s="381"/>
      <c r="BR115" s="381"/>
    </row>
  </sheetData>
  <sheetProtection/>
  <mergeCells count="560">
    <mergeCell ref="AN111:AT111"/>
    <mergeCell ref="AP112:AS112"/>
    <mergeCell ref="AY111:BC111"/>
    <mergeCell ref="BL111:BR112"/>
    <mergeCell ref="BM113:BP113"/>
    <mergeCell ref="BK114:BR115"/>
    <mergeCell ref="A1:A6"/>
    <mergeCell ref="B1:B6"/>
    <mergeCell ref="C1:F2"/>
    <mergeCell ref="G1:R2"/>
    <mergeCell ref="S1:DD1"/>
    <mergeCell ref="C3:C6"/>
    <mergeCell ref="D3:D6"/>
    <mergeCell ref="E3:E6"/>
    <mergeCell ref="F3:F6"/>
    <mergeCell ref="H3:H6"/>
    <mergeCell ref="S2:AJ2"/>
    <mergeCell ref="AK2:BB2"/>
    <mergeCell ref="BC2:BT2"/>
    <mergeCell ref="BU2:CL2"/>
    <mergeCell ref="CM2:DD2"/>
    <mergeCell ref="AB3:AJ3"/>
    <mergeCell ref="AK3:AS3"/>
    <mergeCell ref="BL3:BT3"/>
    <mergeCell ref="BU3:CC3"/>
    <mergeCell ref="CD3:CL3"/>
    <mergeCell ref="J3:J6"/>
    <mergeCell ref="K3:K6"/>
    <mergeCell ref="M3:Q3"/>
    <mergeCell ref="R3:R6"/>
    <mergeCell ref="AO109:AS109"/>
    <mergeCell ref="AX109:BD109"/>
    <mergeCell ref="AT3:BB3"/>
    <mergeCell ref="BC3:BK3"/>
    <mergeCell ref="AT4:BB4"/>
    <mergeCell ref="BC4:BK4"/>
    <mergeCell ref="CM3:CU3"/>
    <mergeCell ref="CV3:DD3"/>
    <mergeCell ref="M4:M6"/>
    <mergeCell ref="N4:Q4"/>
    <mergeCell ref="S4:AA4"/>
    <mergeCell ref="AB4:AJ4"/>
    <mergeCell ref="AK4:AS4"/>
    <mergeCell ref="BL4:BT4"/>
    <mergeCell ref="BU4:CC4"/>
    <mergeCell ref="CD4:CL4"/>
    <mergeCell ref="CM4:CU4"/>
    <mergeCell ref="CV4:DD4"/>
    <mergeCell ref="N5:N6"/>
    <mergeCell ref="O5:O6"/>
    <mergeCell ref="P5:P6"/>
    <mergeCell ref="Q5:Q6"/>
    <mergeCell ref="S5:S6"/>
    <mergeCell ref="T5:T6"/>
    <mergeCell ref="U5:U6"/>
    <mergeCell ref="AB5:AB6"/>
    <mergeCell ref="AC5:AC6"/>
    <mergeCell ref="AD5:AD6"/>
    <mergeCell ref="AE5:AE6"/>
    <mergeCell ref="AF5:AI5"/>
    <mergeCell ref="AJ5:AJ6"/>
    <mergeCell ref="AK5:AK6"/>
    <mergeCell ref="AL5:AL6"/>
    <mergeCell ref="AM5:AM6"/>
    <mergeCell ref="AN5:AN6"/>
    <mergeCell ref="AO5:AR5"/>
    <mergeCell ref="AS5:AS6"/>
    <mergeCell ref="AT5:AT6"/>
    <mergeCell ref="AU5:AU6"/>
    <mergeCell ref="AV5:AV6"/>
    <mergeCell ref="AW5:AW6"/>
    <mergeCell ref="AX5:BA5"/>
    <mergeCell ref="BB5:BB6"/>
    <mergeCell ref="BC5:BC6"/>
    <mergeCell ref="BD5:BD6"/>
    <mergeCell ref="BE5:BE6"/>
    <mergeCell ref="BF5:BF6"/>
    <mergeCell ref="BG5:BJ5"/>
    <mergeCell ref="BK5:BK6"/>
    <mergeCell ref="BL5:BL6"/>
    <mergeCell ref="BM5:BM6"/>
    <mergeCell ref="BN5:BN6"/>
    <mergeCell ref="BO5:BO6"/>
    <mergeCell ref="BP5:BS5"/>
    <mergeCell ref="BT5:BT6"/>
    <mergeCell ref="BU5:BU6"/>
    <mergeCell ref="BV5:BV6"/>
    <mergeCell ref="BW5:BW6"/>
    <mergeCell ref="BX5:BX6"/>
    <mergeCell ref="BY5:CB5"/>
    <mergeCell ref="CC5:CC6"/>
    <mergeCell ref="CD5:CD6"/>
    <mergeCell ref="CE5:CE6"/>
    <mergeCell ref="CF5:CF6"/>
    <mergeCell ref="CG5:CG6"/>
    <mergeCell ref="CH5:CK5"/>
    <mergeCell ref="CL5:CL6"/>
    <mergeCell ref="CM5:CM6"/>
    <mergeCell ref="CN5:CN6"/>
    <mergeCell ref="CO5:CO6"/>
    <mergeCell ref="CP5:CP6"/>
    <mergeCell ref="CQ5:CT5"/>
    <mergeCell ref="CU5:CU6"/>
    <mergeCell ref="CV5:CV6"/>
    <mergeCell ref="CW5:CW6"/>
    <mergeCell ref="CX5:CX6"/>
    <mergeCell ref="CY5:CY6"/>
    <mergeCell ref="CZ5:DC5"/>
    <mergeCell ref="DD5:DD6"/>
    <mergeCell ref="DF5:DF6"/>
    <mergeCell ref="DG5:DG6"/>
    <mergeCell ref="DH5:DH6"/>
    <mergeCell ref="DI5:DI6"/>
    <mergeCell ref="DE1:DE6"/>
    <mergeCell ref="DF1:DG4"/>
    <mergeCell ref="DH1:DI4"/>
    <mergeCell ref="B9:R9"/>
    <mergeCell ref="O58:P58"/>
    <mergeCell ref="S58:T58"/>
    <mergeCell ref="Y58:AA58"/>
    <mergeCell ref="AB58:AC58"/>
    <mergeCell ref="AH58:AJ58"/>
    <mergeCell ref="AK58:AL58"/>
    <mergeCell ref="AQ58:AS58"/>
    <mergeCell ref="AT58:AU58"/>
    <mergeCell ref="AZ58:BB58"/>
    <mergeCell ref="BC58:BD58"/>
    <mergeCell ref="BI58:BK58"/>
    <mergeCell ref="BL58:BM58"/>
    <mergeCell ref="BR58:BT58"/>
    <mergeCell ref="BU58:BV58"/>
    <mergeCell ref="CA58:CC58"/>
    <mergeCell ref="CD58:CE58"/>
    <mergeCell ref="CJ58:CL58"/>
    <mergeCell ref="CM58:CN58"/>
    <mergeCell ref="CS58:CU58"/>
    <mergeCell ref="CV58:CW58"/>
    <mergeCell ref="DB58:DD58"/>
    <mergeCell ref="O59:P59"/>
    <mergeCell ref="S59:T59"/>
    <mergeCell ref="Y59:AA59"/>
    <mergeCell ref="AB59:AC59"/>
    <mergeCell ref="AH59:AJ59"/>
    <mergeCell ref="AK59:AL59"/>
    <mergeCell ref="AQ59:AS59"/>
    <mergeCell ref="AT59:AU59"/>
    <mergeCell ref="AZ59:BB59"/>
    <mergeCell ref="BC59:BD59"/>
    <mergeCell ref="BI59:BK59"/>
    <mergeCell ref="BL59:BM59"/>
    <mergeCell ref="BR59:BT59"/>
    <mergeCell ref="BU59:BV59"/>
    <mergeCell ref="CA59:CC59"/>
    <mergeCell ref="CD59:CE59"/>
    <mergeCell ref="CJ59:CL59"/>
    <mergeCell ref="CM59:CN59"/>
    <mergeCell ref="CS59:CU59"/>
    <mergeCell ref="CV59:CW59"/>
    <mergeCell ref="DB59:DD59"/>
    <mergeCell ref="O66:P66"/>
    <mergeCell ref="S66:T66"/>
    <mergeCell ref="Y66:AA66"/>
    <mergeCell ref="AB66:AC66"/>
    <mergeCell ref="AH66:AJ66"/>
    <mergeCell ref="AK66:AL66"/>
    <mergeCell ref="AQ66:AS66"/>
    <mergeCell ref="AT66:AU66"/>
    <mergeCell ref="AZ66:BB66"/>
    <mergeCell ref="BC66:BD66"/>
    <mergeCell ref="BI66:BK66"/>
    <mergeCell ref="BL66:BM66"/>
    <mergeCell ref="BR66:BT66"/>
    <mergeCell ref="BU66:BV66"/>
    <mergeCell ref="CA66:CC66"/>
    <mergeCell ref="CD66:CE66"/>
    <mergeCell ref="CJ66:CL66"/>
    <mergeCell ref="CM66:CN66"/>
    <mergeCell ref="CS66:CU66"/>
    <mergeCell ref="CV66:CW66"/>
    <mergeCell ref="DB66:DD66"/>
    <mergeCell ref="O67:P67"/>
    <mergeCell ref="S67:T67"/>
    <mergeCell ref="Y67:AA67"/>
    <mergeCell ref="AB67:AC67"/>
    <mergeCell ref="AH67:AJ67"/>
    <mergeCell ref="AK67:AL67"/>
    <mergeCell ref="AQ67:AS67"/>
    <mergeCell ref="AT67:AU67"/>
    <mergeCell ref="AZ67:BB67"/>
    <mergeCell ref="BC67:BD67"/>
    <mergeCell ref="BI67:BK67"/>
    <mergeCell ref="BL67:BM67"/>
    <mergeCell ref="BR67:BT67"/>
    <mergeCell ref="BU67:BV67"/>
    <mergeCell ref="CA67:CC67"/>
    <mergeCell ref="CD67:CE67"/>
    <mergeCell ref="CJ67:CL67"/>
    <mergeCell ref="CM67:CN67"/>
    <mergeCell ref="CS67:CU67"/>
    <mergeCell ref="CV67:CW67"/>
    <mergeCell ref="DB67:DD67"/>
    <mergeCell ref="O74:P74"/>
    <mergeCell ref="S74:T74"/>
    <mergeCell ref="Y74:AA74"/>
    <mergeCell ref="AB74:AC74"/>
    <mergeCell ref="AH74:AJ74"/>
    <mergeCell ref="AK74:AL74"/>
    <mergeCell ref="AQ74:AS74"/>
    <mergeCell ref="AT74:AU74"/>
    <mergeCell ref="AZ74:BB74"/>
    <mergeCell ref="BC74:BD74"/>
    <mergeCell ref="BI74:BK74"/>
    <mergeCell ref="BL74:BM74"/>
    <mergeCell ref="BR74:BT74"/>
    <mergeCell ref="BU74:BV74"/>
    <mergeCell ref="CA74:CC74"/>
    <mergeCell ref="CD74:CE74"/>
    <mergeCell ref="CJ74:CL74"/>
    <mergeCell ref="CM74:CN74"/>
    <mergeCell ref="CS74:CU74"/>
    <mergeCell ref="CV74:CW74"/>
    <mergeCell ref="DB74:DD74"/>
    <mergeCell ref="O75:P75"/>
    <mergeCell ref="S75:T75"/>
    <mergeCell ref="Y75:AA75"/>
    <mergeCell ref="AB75:AC75"/>
    <mergeCell ref="AH75:AJ75"/>
    <mergeCell ref="AK75:AL75"/>
    <mergeCell ref="AQ75:AS75"/>
    <mergeCell ref="AT75:AU75"/>
    <mergeCell ref="AZ75:BB75"/>
    <mergeCell ref="BC75:BD75"/>
    <mergeCell ref="BI75:BK75"/>
    <mergeCell ref="BL75:BM75"/>
    <mergeCell ref="BR75:BT75"/>
    <mergeCell ref="BU75:BV75"/>
    <mergeCell ref="CA75:CC75"/>
    <mergeCell ref="CD75:CE75"/>
    <mergeCell ref="CJ75:CL75"/>
    <mergeCell ref="CM75:CN75"/>
    <mergeCell ref="CS75:CU75"/>
    <mergeCell ref="CV75:CW75"/>
    <mergeCell ref="DB75:DD75"/>
    <mergeCell ref="C82:F82"/>
    <mergeCell ref="H82:J82"/>
    <mergeCell ref="O82:R82"/>
    <mergeCell ref="S82:T82"/>
    <mergeCell ref="X82:AA82"/>
    <mergeCell ref="AB82:AC82"/>
    <mergeCell ref="AG82:AJ82"/>
    <mergeCell ref="AK82:AL82"/>
    <mergeCell ref="AP82:AS82"/>
    <mergeCell ref="AT82:AU82"/>
    <mergeCell ref="AY82:BB82"/>
    <mergeCell ref="BC82:BD82"/>
    <mergeCell ref="BH82:BK82"/>
    <mergeCell ref="BL82:BM82"/>
    <mergeCell ref="BQ82:BT82"/>
    <mergeCell ref="BU82:BV82"/>
    <mergeCell ref="BZ82:CC82"/>
    <mergeCell ref="CD82:CE82"/>
    <mergeCell ref="CI82:CL82"/>
    <mergeCell ref="CM82:CN82"/>
    <mergeCell ref="CR82:CU82"/>
    <mergeCell ref="CV82:CW82"/>
    <mergeCell ref="DA82:DD82"/>
    <mergeCell ref="C84:F84"/>
    <mergeCell ref="H84:J84"/>
    <mergeCell ref="O84:R84"/>
    <mergeCell ref="S84:T84"/>
    <mergeCell ref="X84:AA84"/>
    <mergeCell ref="AB84:AC84"/>
    <mergeCell ref="AG84:AJ84"/>
    <mergeCell ref="AK84:AL84"/>
    <mergeCell ref="AP84:AS84"/>
    <mergeCell ref="AT84:AU84"/>
    <mergeCell ref="AY84:BB84"/>
    <mergeCell ref="BC84:BD84"/>
    <mergeCell ref="BH84:BK84"/>
    <mergeCell ref="BL84:BM84"/>
    <mergeCell ref="BQ84:BT84"/>
    <mergeCell ref="BU84:BV84"/>
    <mergeCell ref="BZ84:CC84"/>
    <mergeCell ref="CD84:CE84"/>
    <mergeCell ref="CI84:CL84"/>
    <mergeCell ref="CM84:CN84"/>
    <mergeCell ref="CR84:CU84"/>
    <mergeCell ref="CV84:CW84"/>
    <mergeCell ref="DA84:DD84"/>
    <mergeCell ref="C85:F85"/>
    <mergeCell ref="H85:J85"/>
    <mergeCell ref="O85:R85"/>
    <mergeCell ref="S85:T85"/>
    <mergeCell ref="X85:AA85"/>
    <mergeCell ref="AB85:AC85"/>
    <mergeCell ref="AG85:AJ85"/>
    <mergeCell ref="AK85:AL85"/>
    <mergeCell ref="AP85:AS85"/>
    <mergeCell ref="AT85:AU85"/>
    <mergeCell ref="AY85:BB85"/>
    <mergeCell ref="BC85:BD85"/>
    <mergeCell ref="BH85:BK85"/>
    <mergeCell ref="BL85:BM85"/>
    <mergeCell ref="BQ85:BT85"/>
    <mergeCell ref="BU85:BV85"/>
    <mergeCell ref="BZ85:CC85"/>
    <mergeCell ref="CD85:CE85"/>
    <mergeCell ref="CI85:CL85"/>
    <mergeCell ref="CM85:CN85"/>
    <mergeCell ref="CR85:CU85"/>
    <mergeCell ref="CV85:CW85"/>
    <mergeCell ref="DA85:DD85"/>
    <mergeCell ref="C86:F86"/>
    <mergeCell ref="H86:J86"/>
    <mergeCell ref="O86:R86"/>
    <mergeCell ref="S86:T86"/>
    <mergeCell ref="X86:AA86"/>
    <mergeCell ref="AB86:AC86"/>
    <mergeCell ref="AG86:AJ86"/>
    <mergeCell ref="AK86:AL86"/>
    <mergeCell ref="AP86:AS86"/>
    <mergeCell ref="AT86:AU86"/>
    <mergeCell ref="AY86:BB86"/>
    <mergeCell ref="BC86:BD86"/>
    <mergeCell ref="BH86:BK86"/>
    <mergeCell ref="BL86:BM86"/>
    <mergeCell ref="BQ86:BT86"/>
    <mergeCell ref="BU86:BV86"/>
    <mergeCell ref="BZ86:CC86"/>
    <mergeCell ref="CD86:CE86"/>
    <mergeCell ref="CI86:CL86"/>
    <mergeCell ref="CM86:CN86"/>
    <mergeCell ref="CR86:CU86"/>
    <mergeCell ref="CV86:CW86"/>
    <mergeCell ref="DA86:DD86"/>
    <mergeCell ref="C88:F88"/>
    <mergeCell ref="H88:J88"/>
    <mergeCell ref="O88:R88"/>
    <mergeCell ref="S88:T88"/>
    <mergeCell ref="X88:AA88"/>
    <mergeCell ref="AB88:AC88"/>
    <mergeCell ref="AG88:AJ88"/>
    <mergeCell ref="AK88:AL88"/>
    <mergeCell ref="AP88:AS88"/>
    <mergeCell ref="AT88:AU88"/>
    <mergeCell ref="AY88:BB88"/>
    <mergeCell ref="BC88:BD88"/>
    <mergeCell ref="BH88:BK88"/>
    <mergeCell ref="BL88:BM88"/>
    <mergeCell ref="BQ88:BT88"/>
    <mergeCell ref="BU88:BV88"/>
    <mergeCell ref="BZ88:CC88"/>
    <mergeCell ref="CD88:CE88"/>
    <mergeCell ref="CI88:CL88"/>
    <mergeCell ref="CM88:CN88"/>
    <mergeCell ref="CR88:CU88"/>
    <mergeCell ref="CV88:CW88"/>
    <mergeCell ref="DA88:DD88"/>
    <mergeCell ref="C89:F89"/>
    <mergeCell ref="H89:J89"/>
    <mergeCell ref="O89:R89"/>
    <mergeCell ref="S89:T89"/>
    <mergeCell ref="X89:AA89"/>
    <mergeCell ref="AB89:AC89"/>
    <mergeCell ref="AG89:AJ89"/>
    <mergeCell ref="AK89:AL89"/>
    <mergeCell ref="AP89:AS89"/>
    <mergeCell ref="AT89:AU89"/>
    <mergeCell ref="AY89:BB89"/>
    <mergeCell ref="BC89:BD89"/>
    <mergeCell ref="BH89:BK89"/>
    <mergeCell ref="BL89:BM89"/>
    <mergeCell ref="BQ89:BT89"/>
    <mergeCell ref="BU89:BV89"/>
    <mergeCell ref="BZ89:CC89"/>
    <mergeCell ref="CD89:CE89"/>
    <mergeCell ref="CI89:CL89"/>
    <mergeCell ref="CM89:CN89"/>
    <mergeCell ref="CR89:CU89"/>
    <mergeCell ref="CV89:CW89"/>
    <mergeCell ref="DA89:DD89"/>
    <mergeCell ref="C90:F90"/>
    <mergeCell ref="H90:J90"/>
    <mergeCell ref="O90:R90"/>
    <mergeCell ref="S90:T90"/>
    <mergeCell ref="X90:AA90"/>
    <mergeCell ref="AB90:AC90"/>
    <mergeCell ref="AG90:AJ90"/>
    <mergeCell ref="AK90:AL90"/>
    <mergeCell ref="AP90:AS90"/>
    <mergeCell ref="AT90:AU90"/>
    <mergeCell ref="AY90:BB90"/>
    <mergeCell ref="BC90:BD90"/>
    <mergeCell ref="BH90:BK90"/>
    <mergeCell ref="BL90:BM90"/>
    <mergeCell ref="BQ90:BT90"/>
    <mergeCell ref="BU90:BV90"/>
    <mergeCell ref="BZ90:CC90"/>
    <mergeCell ref="CD90:CE90"/>
    <mergeCell ref="CI90:CL90"/>
    <mergeCell ref="CM90:CN90"/>
    <mergeCell ref="CR90:CU90"/>
    <mergeCell ref="CV90:CW90"/>
    <mergeCell ref="DA90:DD90"/>
    <mergeCell ref="C92:M92"/>
    <mergeCell ref="O92:R92"/>
    <mergeCell ref="S92:V92"/>
    <mergeCell ref="X92:AA92"/>
    <mergeCell ref="AB92:AE92"/>
    <mergeCell ref="AG92:AJ92"/>
    <mergeCell ref="AK92:AN92"/>
    <mergeCell ref="AP92:AS92"/>
    <mergeCell ref="AT92:AW92"/>
    <mergeCell ref="AY92:BB92"/>
    <mergeCell ref="BC92:BF92"/>
    <mergeCell ref="BH92:BK92"/>
    <mergeCell ref="BL92:BO92"/>
    <mergeCell ref="BQ92:BT92"/>
    <mergeCell ref="BU92:BX92"/>
    <mergeCell ref="BZ92:CC92"/>
    <mergeCell ref="CD92:CG92"/>
    <mergeCell ref="CI92:CL92"/>
    <mergeCell ref="CM92:CP92"/>
    <mergeCell ref="CR92:CU92"/>
    <mergeCell ref="CV92:CY92"/>
    <mergeCell ref="DA92:DD92"/>
    <mergeCell ref="C93:M93"/>
    <mergeCell ref="O93:R93"/>
    <mergeCell ref="S93:V93"/>
    <mergeCell ref="Y93:AA93"/>
    <mergeCell ref="AB93:AE93"/>
    <mergeCell ref="AH93:AJ93"/>
    <mergeCell ref="AK93:AN93"/>
    <mergeCell ref="AQ93:AS93"/>
    <mergeCell ref="AT93:AW93"/>
    <mergeCell ref="AZ93:BB93"/>
    <mergeCell ref="BC93:BF93"/>
    <mergeCell ref="BI93:BK93"/>
    <mergeCell ref="BL93:BO93"/>
    <mergeCell ref="BR93:BT93"/>
    <mergeCell ref="BU93:BX93"/>
    <mergeCell ref="CA93:CC93"/>
    <mergeCell ref="CD93:CG93"/>
    <mergeCell ref="CJ93:CL93"/>
    <mergeCell ref="CM93:CP93"/>
    <mergeCell ref="CS93:CU93"/>
    <mergeCell ref="CV93:CY93"/>
    <mergeCell ref="DB93:DD93"/>
    <mergeCell ref="C94:M94"/>
    <mergeCell ref="O94:R94"/>
    <mergeCell ref="S94:V94"/>
    <mergeCell ref="Y94:AA94"/>
    <mergeCell ref="AB94:AE94"/>
    <mergeCell ref="AH94:AJ94"/>
    <mergeCell ref="AK94:AN94"/>
    <mergeCell ref="AQ94:AS94"/>
    <mergeCell ref="AT94:AW94"/>
    <mergeCell ref="AZ94:BB94"/>
    <mergeCell ref="BC94:BF94"/>
    <mergeCell ref="BI94:BK94"/>
    <mergeCell ref="BL94:BO94"/>
    <mergeCell ref="BR94:BT94"/>
    <mergeCell ref="BU94:BX94"/>
    <mergeCell ref="CA94:CC94"/>
    <mergeCell ref="CD94:CG94"/>
    <mergeCell ref="CJ94:CL94"/>
    <mergeCell ref="CM94:CP94"/>
    <mergeCell ref="CS94:CU94"/>
    <mergeCell ref="CV94:CY94"/>
    <mergeCell ref="DB94:DD94"/>
    <mergeCell ref="B96:F96"/>
    <mergeCell ref="H96:R96"/>
    <mergeCell ref="S96:AA96"/>
    <mergeCell ref="AB96:AJ96"/>
    <mergeCell ref="AK96:AS96"/>
    <mergeCell ref="AT96:BB96"/>
    <mergeCell ref="BC96:BK96"/>
    <mergeCell ref="BL96:BT96"/>
    <mergeCell ref="BU96:CC96"/>
    <mergeCell ref="CD96:CL96"/>
    <mergeCell ref="CM96:CU96"/>
    <mergeCell ref="CV96:DD96"/>
    <mergeCell ref="B97:F97"/>
    <mergeCell ref="H97:R97"/>
    <mergeCell ref="S97:AA97"/>
    <mergeCell ref="AB97:AJ97"/>
    <mergeCell ref="AK97:AS97"/>
    <mergeCell ref="AT97:BB97"/>
    <mergeCell ref="CM97:CU97"/>
    <mergeCell ref="BL99:BT99"/>
    <mergeCell ref="BU99:CC99"/>
    <mergeCell ref="CD99:CL99"/>
    <mergeCell ref="CM99:CU99"/>
    <mergeCell ref="CV99:DD99"/>
    <mergeCell ref="CV97:DD97"/>
    <mergeCell ref="BL97:BT97"/>
    <mergeCell ref="BU97:CC97"/>
    <mergeCell ref="CD97:CL97"/>
    <mergeCell ref="B99:F99"/>
    <mergeCell ref="H99:R99"/>
    <mergeCell ref="S99:AA99"/>
    <mergeCell ref="AB99:AJ99"/>
    <mergeCell ref="AK99:AS99"/>
    <mergeCell ref="AT99:BB99"/>
    <mergeCell ref="BL100:BT100"/>
    <mergeCell ref="BU100:CC100"/>
    <mergeCell ref="CD100:CL100"/>
    <mergeCell ref="CM100:CU100"/>
    <mergeCell ref="CV100:DD100"/>
    <mergeCell ref="B100:F100"/>
    <mergeCell ref="H100:R100"/>
    <mergeCell ref="S100:AA100"/>
    <mergeCell ref="AB100:AJ100"/>
    <mergeCell ref="AK100:AS100"/>
    <mergeCell ref="CM106:CU106"/>
    <mergeCell ref="CV106:DD106"/>
    <mergeCell ref="A106:A108"/>
    <mergeCell ref="B106:R106"/>
    <mergeCell ref="S106:AA106"/>
    <mergeCell ref="AB106:AJ106"/>
    <mergeCell ref="AK106:AS106"/>
    <mergeCell ref="AT106:BB106"/>
    <mergeCell ref="BL107:BT107"/>
    <mergeCell ref="BU107:CC107"/>
    <mergeCell ref="BL106:BT106"/>
    <mergeCell ref="BU106:CC106"/>
    <mergeCell ref="CD106:CL106"/>
    <mergeCell ref="BC108:BK108"/>
    <mergeCell ref="BL108:BT108"/>
    <mergeCell ref="BU108:CC108"/>
    <mergeCell ref="DE106:DI108"/>
    <mergeCell ref="B107:R107"/>
    <mergeCell ref="S107:AA107"/>
    <mergeCell ref="AB107:AJ107"/>
    <mergeCell ref="AK107:AS107"/>
    <mergeCell ref="AT107:BB107"/>
    <mergeCell ref="BC107:BK107"/>
    <mergeCell ref="CD108:CL108"/>
    <mergeCell ref="CM108:CU108"/>
    <mergeCell ref="CV108:DD108"/>
    <mergeCell ref="E110:S110"/>
    <mergeCell ref="CM107:CU107"/>
    <mergeCell ref="CV107:DD107"/>
    <mergeCell ref="B108:R108"/>
    <mergeCell ref="S108:AA108"/>
    <mergeCell ref="AB108:AJ108"/>
    <mergeCell ref="AK108:AS108"/>
    <mergeCell ref="AT108:BB108"/>
    <mergeCell ref="CD107:CL107"/>
    <mergeCell ref="BG109:BI109"/>
    <mergeCell ref="AA109:AE109"/>
    <mergeCell ref="AA5:AA6"/>
    <mergeCell ref="W5:Z5"/>
    <mergeCell ref="V5:V6"/>
    <mergeCell ref="S3:AA3"/>
    <mergeCell ref="BC106:BK106"/>
    <mergeCell ref="BC100:BK100"/>
    <mergeCell ref="AT100:BB100"/>
    <mergeCell ref="BC99:BK99"/>
    <mergeCell ref="BC97:BK97"/>
  </mergeCells>
  <printOptions/>
  <pageMargins left="0.15748031496062992" right="0.07874015748031496" top="0.2755905511811024" bottom="0.1968503937007874" header="0" footer="0"/>
  <pageSetup fitToHeight="4" fitToWidth="1" horizontalDpi="600" verticalDpi="600" orientation="landscape" paperSize="9" scale="81" r:id="rId1"/>
  <ignoredErrors>
    <ignoredError sqref="H11:S11 I10:L10 N10:R10 BR52:DI52 H54:J54 Q54:AA54 H53:DI53 L71:M75 BR50:DI50 P54 L70 BR51:DI51 O54 I42:BT42 I41 K41:L41 H62:L62 I102:M102 P12:Q12 I12:L12 R12 H13:H18 H23:H24 H21:H22 H25 W12:X12 AF12:AG12 AO12:AP12 AX12:AY12 BP12:BQ12 I26:L26 K44:L44 Y44:AA44 AI44:AJ44 AD44 AZ44:BR44 BA43:BK43 P44:R44 K32:R32 AX32:AY32 AZ43 I44:J44 I48:J48 I46 I45 I47:J47 AV43:AY43 AD41:AJ41 J43:L43 I43 X41:AA41 AM41:AN41 AP41:AS41 AV41 AZ41:BB41 BE41 BI41:BK41 BN41 BR41:BT41 N43 O43:R43 AK43:AS43 AE43:AG43 X43:AA43 AD43 AH43:AJ43 M43 AT43:AU43 AB43:AC43 T43:W43 H47:H48 H42 H44 N52 P51:BQ51 P50:AA50 P52:AA52 J46:L46 K54:L54 N62:O62 N41:R41 N102:R102 N104 T102:Y102 AV50 AZ50:BB50 AZ52:BB52 AV54 AZ54:BB54 BS26:BT26 AZ26:BK26 AM54:AO54 AD54:AJ54 AQ54:AS54 BJ54:BK54 BS54:DI54 S26:AS26 AH52:AK52 AQ52:AS52 BI52:BK52 AC50:AK50 AL50:AS50 BD50:BK50 BM50:BQ50 I52 I50 H51:I51 H52 J50 J52" unlockedFormula="1"/>
    <ignoredError sqref="C104:G104 S104:AA104 I65 C70:G75 H67:M67 H66:M66 P66:DI66 P67:DI67 K65:L65 M80:O80 AV47:AW47 P65:BB65 BN65:DI65 BE65:BK65 AC104:BT104" numberStoredAsText="1"/>
    <ignoredError sqref="N54 J41 N51:O51 J51:M51 K52:L52 K50:L50 H19 H71:K71 I70:K70 H74:K75 I72 H73:I73 K73 K72 K104:L104" formula="1" unlockedFormula="1"/>
    <ignoredError sqref="H71:K71 I70:K70 H74:K75 I72 H73:I73 K73 K72 K104:L104" numberStoredAsText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642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B1565" sqref="B1565:E1565"/>
    </sheetView>
  </sheetViews>
  <sheetFormatPr defaultColWidth="14.66015625" defaultRowHeight="15" customHeight="1"/>
  <cols>
    <col min="1" max="1" width="5.83203125" style="6" customWidth="1"/>
    <col min="2" max="2" width="12.5" style="6" customWidth="1"/>
    <col min="3" max="4" width="0" style="6" hidden="1" customWidth="1"/>
    <col min="5" max="5" width="130.5" style="6" customWidth="1"/>
    <col min="6" max="16384" width="14.66015625" style="6" customWidth="1"/>
  </cols>
  <sheetData>
    <row r="1" ht="15" customHeight="1">
      <c r="E1" s="186" t="s">
        <v>545</v>
      </c>
    </row>
    <row r="2" spans="1:5" ht="16.5" customHeight="1">
      <c r="A2" s="383" t="s">
        <v>169</v>
      </c>
      <c r="B2" s="383"/>
      <c r="C2" s="103"/>
      <c r="D2" s="103"/>
      <c r="E2" s="103" t="s">
        <v>170</v>
      </c>
    </row>
    <row r="3" spans="1:5" ht="21" customHeight="1">
      <c r="A3" s="384" t="s">
        <v>95</v>
      </c>
      <c r="B3" s="384"/>
      <c r="C3" s="105"/>
      <c r="D3" s="106">
        <v>1</v>
      </c>
      <c r="E3" s="104" t="s">
        <v>171</v>
      </c>
    </row>
    <row r="4" spans="1:5" ht="14.25" customHeight="1">
      <c r="A4" s="98"/>
      <c r="B4" s="99" t="s">
        <v>172</v>
      </c>
      <c r="C4" s="100"/>
      <c r="D4" s="101">
        <v>2</v>
      </c>
      <c r="E4" s="102" t="s">
        <v>117</v>
      </c>
    </row>
    <row r="5" spans="1:5" ht="14.25" customHeight="1">
      <c r="A5" s="98"/>
      <c r="B5" s="99" t="s">
        <v>173</v>
      </c>
      <c r="C5" s="100"/>
      <c r="D5" s="101">
        <v>3</v>
      </c>
      <c r="E5" s="102" t="s">
        <v>120</v>
      </c>
    </row>
    <row r="6" spans="1:5" ht="14.25" customHeight="1">
      <c r="A6" s="98"/>
      <c r="B6" s="99" t="s">
        <v>174</v>
      </c>
      <c r="C6" s="100"/>
      <c r="D6" s="101">
        <v>4</v>
      </c>
      <c r="E6" s="102" t="s">
        <v>123</v>
      </c>
    </row>
    <row r="7" spans="1:5" ht="14.25" customHeight="1">
      <c r="A7" s="98"/>
      <c r="B7" s="99" t="s">
        <v>175</v>
      </c>
      <c r="C7" s="100"/>
      <c r="D7" s="101">
        <v>5</v>
      </c>
      <c r="E7" s="102" t="s">
        <v>126</v>
      </c>
    </row>
    <row r="8" spans="1:5" ht="14.25" customHeight="1">
      <c r="A8" s="98"/>
      <c r="B8" s="99" t="s">
        <v>552</v>
      </c>
      <c r="C8" s="100"/>
      <c r="D8" s="101"/>
      <c r="E8" s="102" t="s">
        <v>550</v>
      </c>
    </row>
    <row r="9" spans="1:5" ht="14.25" customHeight="1">
      <c r="A9" s="98"/>
      <c r="B9" s="99" t="s">
        <v>176</v>
      </c>
      <c r="C9" s="100"/>
      <c r="D9" s="101">
        <v>6</v>
      </c>
      <c r="E9" s="102" t="s">
        <v>134</v>
      </c>
    </row>
    <row r="10" spans="1:5" ht="14.25" customHeight="1">
      <c r="A10" s="98"/>
      <c r="B10" s="99" t="s">
        <v>177</v>
      </c>
      <c r="C10" s="100"/>
      <c r="D10" s="101">
        <v>7</v>
      </c>
      <c r="E10" s="102" t="s">
        <v>137</v>
      </c>
    </row>
    <row r="11" spans="1:5" ht="14.25" customHeight="1">
      <c r="A11" s="98"/>
      <c r="B11" s="99" t="s">
        <v>178</v>
      </c>
      <c r="C11" s="100"/>
      <c r="D11" s="101">
        <v>8</v>
      </c>
      <c r="E11" s="102" t="s">
        <v>140</v>
      </c>
    </row>
    <row r="12" spans="1:5" ht="14.25" customHeight="1">
      <c r="A12" s="98"/>
      <c r="B12" s="99" t="s">
        <v>179</v>
      </c>
      <c r="C12" s="100"/>
      <c r="D12" s="101">
        <v>9</v>
      </c>
      <c r="E12" s="102" t="s">
        <v>143</v>
      </c>
    </row>
    <row r="13" spans="1:5" ht="14.25" customHeight="1">
      <c r="A13" s="98"/>
      <c r="B13" s="99" t="s">
        <v>180</v>
      </c>
      <c r="C13" s="100"/>
      <c r="D13" s="101">
        <v>10</v>
      </c>
      <c r="E13" s="102" t="s">
        <v>547</v>
      </c>
    </row>
    <row r="14" spans="1:5" ht="14.25" customHeight="1">
      <c r="A14" s="98"/>
      <c r="B14" s="99" t="s">
        <v>181</v>
      </c>
      <c r="C14" s="100"/>
      <c r="D14" s="101">
        <v>11</v>
      </c>
      <c r="E14" s="102" t="s">
        <v>140</v>
      </c>
    </row>
    <row r="15" spans="1:5" ht="14.25" customHeight="1">
      <c r="A15" s="98"/>
      <c r="B15" s="99" t="s">
        <v>182</v>
      </c>
      <c r="C15" s="100"/>
      <c r="D15" s="101">
        <v>12</v>
      </c>
      <c r="E15" s="102" t="s">
        <v>143</v>
      </c>
    </row>
    <row r="16" spans="1:5" ht="14.25" customHeight="1">
      <c r="A16" s="98"/>
      <c r="B16" s="99" t="s">
        <v>183</v>
      </c>
      <c r="C16" s="100"/>
      <c r="D16" s="101">
        <v>13</v>
      </c>
      <c r="E16" s="102" t="s">
        <v>158</v>
      </c>
    </row>
    <row r="17" spans="1:5" ht="14.25" customHeight="1">
      <c r="A17" s="98"/>
      <c r="B17" s="99" t="s">
        <v>184</v>
      </c>
      <c r="C17" s="100"/>
      <c r="D17" s="101">
        <v>14</v>
      </c>
      <c r="E17" s="102" t="s">
        <v>161</v>
      </c>
    </row>
    <row r="18" spans="1:5" ht="14.25" customHeight="1">
      <c r="A18" s="98"/>
      <c r="B18" s="99" t="s">
        <v>185</v>
      </c>
      <c r="C18" s="100"/>
      <c r="D18" s="101">
        <v>15</v>
      </c>
      <c r="E18" s="102" t="s">
        <v>140</v>
      </c>
    </row>
    <row r="19" spans="1:5" ht="14.25" customHeight="1">
      <c r="A19" s="98"/>
      <c r="B19" s="99" t="s">
        <v>186</v>
      </c>
      <c r="C19" s="100"/>
      <c r="D19" s="101">
        <v>16</v>
      </c>
      <c r="E19" s="102" t="s">
        <v>143</v>
      </c>
    </row>
    <row r="20" spans="1:5" ht="15" customHeight="1" hidden="1">
      <c r="A20" s="98"/>
      <c r="B20" s="99"/>
      <c r="C20" s="100"/>
      <c r="D20" s="101">
        <v>17</v>
      </c>
      <c r="E20" s="100"/>
    </row>
    <row r="21" spans="1:5" ht="15" customHeight="1" hidden="1">
      <c r="A21" s="98"/>
      <c r="B21" s="99"/>
      <c r="C21" s="100"/>
      <c r="D21" s="101">
        <v>18</v>
      </c>
      <c r="E21" s="100"/>
    </row>
    <row r="22" spans="1:5" ht="15" customHeight="1" hidden="1">
      <c r="A22" s="98"/>
      <c r="B22" s="99"/>
      <c r="C22" s="100"/>
      <c r="D22" s="101">
        <v>19</v>
      </c>
      <c r="E22" s="100"/>
    </row>
    <row r="23" spans="1:5" ht="15" customHeight="1" hidden="1">
      <c r="A23" s="98"/>
      <c r="B23" s="99"/>
      <c r="C23" s="100"/>
      <c r="D23" s="101">
        <v>20</v>
      </c>
      <c r="E23" s="100"/>
    </row>
    <row r="24" spans="1:5" ht="15" customHeight="1" hidden="1">
      <c r="A24" s="98"/>
      <c r="B24" s="99"/>
      <c r="C24" s="100"/>
      <c r="D24" s="101">
        <v>21</v>
      </c>
      <c r="E24" s="100"/>
    </row>
    <row r="25" spans="1:5" ht="15" customHeight="1" hidden="1">
      <c r="A25" s="98"/>
      <c r="B25" s="99"/>
      <c r="C25" s="100"/>
      <c r="D25" s="101">
        <v>22</v>
      </c>
      <c r="E25" s="100"/>
    </row>
    <row r="26" spans="1:5" ht="15" customHeight="1" hidden="1">
      <c r="A26" s="98"/>
      <c r="B26" s="99"/>
      <c r="C26" s="100"/>
      <c r="D26" s="101">
        <v>23</v>
      </c>
      <c r="E26" s="100"/>
    </row>
    <row r="27" spans="1:5" ht="15" customHeight="1" hidden="1">
      <c r="A27" s="98"/>
      <c r="B27" s="99"/>
      <c r="C27" s="100"/>
      <c r="D27" s="101">
        <v>24</v>
      </c>
      <c r="E27" s="100"/>
    </row>
    <row r="28" spans="1:5" ht="15" customHeight="1" hidden="1">
      <c r="A28" s="98"/>
      <c r="B28" s="99"/>
      <c r="C28" s="100"/>
      <c r="D28" s="101">
        <v>25</v>
      </c>
      <c r="E28" s="100"/>
    </row>
    <row r="29" spans="1:5" ht="15" customHeight="1" hidden="1">
      <c r="A29" s="98"/>
      <c r="B29" s="99"/>
      <c r="C29" s="100"/>
      <c r="D29" s="101">
        <v>26</v>
      </c>
      <c r="E29" s="100"/>
    </row>
    <row r="30" spans="1:5" ht="15" customHeight="1" hidden="1">
      <c r="A30" s="98"/>
      <c r="B30" s="99"/>
      <c r="C30" s="100"/>
      <c r="D30" s="101">
        <v>27</v>
      </c>
      <c r="E30" s="100"/>
    </row>
    <row r="31" spans="1:5" ht="15" customHeight="1" hidden="1">
      <c r="A31" s="98"/>
      <c r="B31" s="99"/>
      <c r="C31" s="100"/>
      <c r="D31" s="101">
        <v>28</v>
      </c>
      <c r="E31" s="100"/>
    </row>
    <row r="32" spans="1:5" ht="15" customHeight="1" hidden="1">
      <c r="A32" s="98"/>
      <c r="B32" s="99"/>
      <c r="C32" s="100"/>
      <c r="D32" s="101">
        <v>29</v>
      </c>
      <c r="E32" s="100"/>
    </row>
    <row r="33" spans="1:5" ht="15" customHeight="1" hidden="1">
      <c r="A33" s="98"/>
      <c r="B33" s="99"/>
      <c r="C33" s="100"/>
      <c r="D33" s="101">
        <v>30</v>
      </c>
      <c r="E33" s="100"/>
    </row>
    <row r="34" spans="1:5" ht="15" customHeight="1" hidden="1">
      <c r="A34" s="98"/>
      <c r="B34" s="99"/>
      <c r="C34" s="100"/>
      <c r="D34" s="101">
        <v>31</v>
      </c>
      <c r="E34" s="100"/>
    </row>
    <row r="35" spans="1:5" ht="15" customHeight="1" hidden="1">
      <c r="A35" s="98"/>
      <c r="B35" s="99"/>
      <c r="C35" s="100"/>
      <c r="D35" s="101">
        <v>32</v>
      </c>
      <c r="E35" s="100"/>
    </row>
    <row r="36" spans="1:5" ht="15" customHeight="1" hidden="1">
      <c r="A36" s="98"/>
      <c r="B36" s="99"/>
      <c r="C36" s="100"/>
      <c r="D36" s="101">
        <v>33</v>
      </c>
      <c r="E36" s="100"/>
    </row>
    <row r="37" spans="1:5" ht="15" customHeight="1" hidden="1">
      <c r="A37" s="98"/>
      <c r="B37" s="99"/>
      <c r="C37" s="100"/>
      <c r="D37" s="101">
        <v>34</v>
      </c>
      <c r="E37" s="100"/>
    </row>
    <row r="38" spans="1:5" ht="15" customHeight="1" hidden="1">
      <c r="A38" s="98"/>
      <c r="B38" s="99"/>
      <c r="C38" s="100"/>
      <c r="D38" s="101">
        <v>35</v>
      </c>
      <c r="E38" s="100"/>
    </row>
    <row r="39" spans="1:5" ht="15" customHeight="1" hidden="1">
      <c r="A39" s="98"/>
      <c r="B39" s="99"/>
      <c r="C39" s="100"/>
      <c r="D39" s="101">
        <v>36</v>
      </c>
      <c r="E39" s="100"/>
    </row>
    <row r="40" spans="1:5" ht="15" customHeight="1" hidden="1">
      <c r="A40" s="98"/>
      <c r="B40" s="99"/>
      <c r="C40" s="100"/>
      <c r="D40" s="101">
        <v>37</v>
      </c>
      <c r="E40" s="100"/>
    </row>
    <row r="41" spans="1:5" ht="15" customHeight="1" hidden="1">
      <c r="A41" s="98"/>
      <c r="B41" s="99"/>
      <c r="C41" s="100"/>
      <c r="D41" s="101">
        <v>38</v>
      </c>
      <c r="E41" s="100"/>
    </row>
    <row r="42" spans="1:5" ht="15" customHeight="1" hidden="1">
      <c r="A42" s="98"/>
      <c r="B42" s="99"/>
      <c r="C42" s="100"/>
      <c r="D42" s="101">
        <v>39</v>
      </c>
      <c r="E42" s="100"/>
    </row>
    <row r="43" spans="1:5" ht="15" customHeight="1" hidden="1">
      <c r="A43" s="98"/>
      <c r="B43" s="99"/>
      <c r="C43" s="100"/>
      <c r="D43" s="101">
        <v>40</v>
      </c>
      <c r="E43" s="100"/>
    </row>
    <row r="44" spans="1:5" ht="15" customHeight="1" hidden="1">
      <c r="A44" s="98"/>
      <c r="B44" s="99"/>
      <c r="C44" s="100"/>
      <c r="D44" s="101">
        <v>41</v>
      </c>
      <c r="E44" s="100"/>
    </row>
    <row r="45" spans="1:5" ht="15" customHeight="1" hidden="1">
      <c r="A45" s="98"/>
      <c r="B45" s="99"/>
      <c r="C45" s="100"/>
      <c r="D45" s="101">
        <v>42</v>
      </c>
      <c r="E45" s="100"/>
    </row>
    <row r="46" spans="1:5" ht="15" customHeight="1" hidden="1">
      <c r="A46" s="98"/>
      <c r="B46" s="99"/>
      <c r="C46" s="100"/>
      <c r="D46" s="101">
        <v>43</v>
      </c>
      <c r="E46" s="100"/>
    </row>
    <row r="47" spans="1:5" ht="15" customHeight="1" hidden="1">
      <c r="A47" s="98"/>
      <c r="B47" s="99"/>
      <c r="C47" s="100"/>
      <c r="D47" s="101">
        <v>44</v>
      </c>
      <c r="E47" s="100"/>
    </row>
    <row r="48" spans="1:5" ht="15" customHeight="1" hidden="1">
      <c r="A48" s="98"/>
      <c r="B48" s="99"/>
      <c r="C48" s="100"/>
      <c r="D48" s="101">
        <v>45</v>
      </c>
      <c r="E48" s="100"/>
    </row>
    <row r="49" spans="1:5" ht="15" customHeight="1" hidden="1">
      <c r="A49" s="98"/>
      <c r="B49" s="99"/>
      <c r="C49" s="100"/>
      <c r="D49" s="101">
        <v>46</v>
      </c>
      <c r="E49" s="100"/>
    </row>
    <row r="50" spans="1:5" ht="15" customHeight="1" hidden="1">
      <c r="A50" s="98"/>
      <c r="B50" s="99"/>
      <c r="C50" s="100"/>
      <c r="D50" s="101">
        <v>47</v>
      </c>
      <c r="E50" s="100"/>
    </row>
    <row r="51" spans="1:5" ht="15" customHeight="1" hidden="1">
      <c r="A51" s="98"/>
      <c r="B51" s="99"/>
      <c r="C51" s="100"/>
      <c r="D51" s="101">
        <v>48</v>
      </c>
      <c r="E51" s="100"/>
    </row>
    <row r="52" spans="1:5" ht="15" customHeight="1" hidden="1">
      <c r="A52" s="98"/>
      <c r="B52" s="99"/>
      <c r="C52" s="100"/>
      <c r="D52" s="101">
        <v>49</v>
      </c>
      <c r="E52" s="100"/>
    </row>
    <row r="53" spans="1:5" ht="15" customHeight="1" hidden="1">
      <c r="A53" s="98"/>
      <c r="B53" s="99"/>
      <c r="C53" s="100"/>
      <c r="D53" s="101">
        <v>50</v>
      </c>
      <c r="E53" s="100"/>
    </row>
    <row r="54" spans="1:5" ht="15" customHeight="1" hidden="1">
      <c r="A54" s="98"/>
      <c r="B54" s="99"/>
      <c r="C54" s="100"/>
      <c r="D54" s="101">
        <v>51</v>
      </c>
      <c r="E54" s="100"/>
    </row>
    <row r="55" spans="1:5" ht="15" customHeight="1" hidden="1">
      <c r="A55" s="98"/>
      <c r="B55" s="99"/>
      <c r="C55" s="100"/>
      <c r="D55" s="101">
        <v>52</v>
      </c>
      <c r="E55" s="100"/>
    </row>
    <row r="56" spans="1:5" ht="15" customHeight="1" hidden="1">
      <c r="A56" s="98"/>
      <c r="B56" s="99"/>
      <c r="C56" s="100"/>
      <c r="D56" s="101">
        <v>53</v>
      </c>
      <c r="E56" s="100"/>
    </row>
    <row r="57" spans="1:5" ht="15" customHeight="1" hidden="1">
      <c r="A57" s="98"/>
      <c r="B57" s="99"/>
      <c r="C57" s="100"/>
      <c r="D57" s="101">
        <v>54</v>
      </c>
      <c r="E57" s="100"/>
    </row>
    <row r="58" spans="1:5" ht="15" customHeight="1" hidden="1">
      <c r="A58" s="98"/>
      <c r="B58" s="99"/>
      <c r="C58" s="100"/>
      <c r="D58" s="101">
        <v>55</v>
      </c>
      <c r="E58" s="100"/>
    </row>
    <row r="59" spans="1:5" ht="15" customHeight="1" hidden="1">
      <c r="A59" s="98"/>
      <c r="B59" s="99"/>
      <c r="C59" s="100"/>
      <c r="D59" s="101">
        <v>56</v>
      </c>
      <c r="E59" s="100"/>
    </row>
    <row r="60" spans="1:5" ht="15" customHeight="1" hidden="1">
      <c r="A60" s="98"/>
      <c r="B60" s="99"/>
      <c r="C60" s="100"/>
      <c r="D60" s="101">
        <v>57</v>
      </c>
      <c r="E60" s="100"/>
    </row>
    <row r="61" spans="1:5" ht="15" customHeight="1" hidden="1">
      <c r="A61" s="98"/>
      <c r="B61" s="99"/>
      <c r="C61" s="100"/>
      <c r="D61" s="101">
        <v>58</v>
      </c>
      <c r="E61" s="100"/>
    </row>
    <row r="62" spans="1:5" ht="15" customHeight="1" hidden="1">
      <c r="A62" s="98"/>
      <c r="B62" s="99"/>
      <c r="C62" s="100"/>
      <c r="D62" s="101">
        <v>59</v>
      </c>
      <c r="E62" s="100"/>
    </row>
    <row r="63" spans="1:5" ht="15" customHeight="1" hidden="1">
      <c r="A63" s="98"/>
      <c r="B63" s="99"/>
      <c r="C63" s="100"/>
      <c r="D63" s="101">
        <v>60</v>
      </c>
      <c r="E63" s="100"/>
    </row>
    <row r="64" spans="1:5" ht="15" customHeight="1" hidden="1">
      <c r="A64" s="98"/>
      <c r="B64" s="99"/>
      <c r="C64" s="100"/>
      <c r="D64" s="101">
        <v>61</v>
      </c>
      <c r="E64" s="100"/>
    </row>
    <row r="65" spans="1:5" ht="15" customHeight="1" hidden="1">
      <c r="A65" s="98"/>
      <c r="B65" s="99"/>
      <c r="C65" s="100"/>
      <c r="D65" s="101">
        <v>62</v>
      </c>
      <c r="E65" s="100"/>
    </row>
    <row r="66" spans="1:5" ht="15" customHeight="1" hidden="1">
      <c r="A66" s="98"/>
      <c r="B66" s="99"/>
      <c r="C66" s="100"/>
      <c r="D66" s="101">
        <v>63</v>
      </c>
      <c r="E66" s="100"/>
    </row>
    <row r="67" spans="1:5" ht="15" customHeight="1" hidden="1">
      <c r="A67" s="98"/>
      <c r="B67" s="99"/>
      <c r="C67" s="100"/>
      <c r="D67" s="101">
        <v>64</v>
      </c>
      <c r="E67" s="100"/>
    </row>
    <row r="68" spans="1:5" ht="15" customHeight="1" hidden="1">
      <c r="A68" s="98"/>
      <c r="B68" s="99"/>
      <c r="C68" s="100"/>
      <c r="D68" s="101">
        <v>65</v>
      </c>
      <c r="E68" s="100"/>
    </row>
    <row r="69" spans="1:5" ht="15" customHeight="1" hidden="1">
      <c r="A69" s="98"/>
      <c r="B69" s="99"/>
      <c r="C69" s="100"/>
      <c r="D69" s="101">
        <v>66</v>
      </c>
      <c r="E69" s="100"/>
    </row>
    <row r="70" spans="1:5" ht="15" customHeight="1" hidden="1">
      <c r="A70" s="98"/>
      <c r="B70" s="99"/>
      <c r="C70" s="100"/>
      <c r="D70" s="101">
        <v>67</v>
      </c>
      <c r="E70" s="100"/>
    </row>
    <row r="71" spans="1:5" ht="15" customHeight="1" hidden="1">
      <c r="A71" s="98"/>
      <c r="B71" s="99"/>
      <c r="C71" s="100"/>
      <c r="D71" s="101">
        <v>68</v>
      </c>
      <c r="E71" s="100"/>
    </row>
    <row r="72" spans="1:5" ht="15" customHeight="1" hidden="1">
      <c r="A72" s="98"/>
      <c r="B72" s="99"/>
      <c r="C72" s="100"/>
      <c r="D72" s="101">
        <v>69</v>
      </c>
      <c r="E72" s="100"/>
    </row>
    <row r="73" spans="1:5" ht="15" customHeight="1" hidden="1">
      <c r="A73" s="98"/>
      <c r="B73" s="99"/>
      <c r="C73" s="100"/>
      <c r="D73" s="101">
        <v>70</v>
      </c>
      <c r="E73" s="100"/>
    </row>
    <row r="74" spans="1:5" ht="15" customHeight="1" hidden="1">
      <c r="A74" s="98"/>
      <c r="B74" s="99"/>
      <c r="C74" s="100"/>
      <c r="D74" s="101">
        <v>71</v>
      </c>
      <c r="E74" s="100"/>
    </row>
    <row r="75" spans="1:5" ht="15" customHeight="1" hidden="1">
      <c r="A75" s="98"/>
      <c r="B75" s="99"/>
      <c r="C75" s="100"/>
      <c r="D75" s="101">
        <v>72</v>
      </c>
      <c r="E75" s="100"/>
    </row>
    <row r="76" spans="1:5" ht="15" customHeight="1" hidden="1">
      <c r="A76" s="98"/>
      <c r="B76" s="99"/>
      <c r="C76" s="100"/>
      <c r="D76" s="101">
        <v>73</v>
      </c>
      <c r="E76" s="100"/>
    </row>
    <row r="77" spans="1:5" ht="15" customHeight="1" hidden="1">
      <c r="A77" s="98"/>
      <c r="B77" s="99"/>
      <c r="C77" s="100"/>
      <c r="D77" s="101">
        <v>74</v>
      </c>
      <c r="E77" s="100"/>
    </row>
    <row r="78" spans="1:5" ht="15" customHeight="1" hidden="1">
      <c r="A78" s="98"/>
      <c r="B78" s="99"/>
      <c r="C78" s="100"/>
      <c r="D78" s="101">
        <v>75</v>
      </c>
      <c r="E78" s="100"/>
    </row>
    <row r="79" spans="1:5" ht="15" customHeight="1" hidden="1">
      <c r="A79" s="98"/>
      <c r="B79" s="99"/>
      <c r="C79" s="100"/>
      <c r="D79" s="101">
        <v>76</v>
      </c>
      <c r="E79" s="100"/>
    </row>
    <row r="80" spans="1:5" ht="15" customHeight="1" hidden="1">
      <c r="A80" s="98"/>
      <c r="B80" s="99"/>
      <c r="C80" s="100"/>
      <c r="D80" s="101">
        <v>77</v>
      </c>
      <c r="E80" s="100"/>
    </row>
    <row r="81" spans="1:5" ht="15" customHeight="1" hidden="1">
      <c r="A81" s="98"/>
      <c r="B81" s="99"/>
      <c r="C81" s="100"/>
      <c r="D81" s="101">
        <v>78</v>
      </c>
      <c r="E81" s="100"/>
    </row>
    <row r="82" spans="1:5" ht="15" customHeight="1" hidden="1">
      <c r="A82" s="98"/>
      <c r="B82" s="99"/>
      <c r="C82" s="100"/>
      <c r="D82" s="101">
        <v>79</v>
      </c>
      <c r="E82" s="100"/>
    </row>
    <row r="83" spans="1:5" ht="15" customHeight="1" hidden="1">
      <c r="A83" s="98"/>
      <c r="B83" s="99"/>
      <c r="C83" s="100"/>
      <c r="D83" s="101">
        <v>80</v>
      </c>
      <c r="E83" s="100"/>
    </row>
    <row r="84" spans="1:5" ht="15" customHeight="1" hidden="1">
      <c r="A84" s="98"/>
      <c r="B84" s="99"/>
      <c r="C84" s="100"/>
      <c r="D84" s="101">
        <v>81</v>
      </c>
      <c r="E84" s="100"/>
    </row>
    <row r="85" spans="1:5" ht="21.75" customHeight="1">
      <c r="A85" s="382" t="s">
        <v>96</v>
      </c>
      <c r="B85" s="382"/>
      <c r="C85" s="96"/>
      <c r="D85" s="97">
        <v>1</v>
      </c>
      <c r="E85" s="9" t="s">
        <v>187</v>
      </c>
    </row>
    <row r="86" spans="1:5" ht="14.25" customHeight="1">
      <c r="A86" s="98"/>
      <c r="B86" s="99" t="s">
        <v>172</v>
      </c>
      <c r="C86" s="100"/>
      <c r="D86" s="101">
        <v>2</v>
      </c>
      <c r="E86" s="102" t="s">
        <v>117</v>
      </c>
    </row>
    <row r="87" spans="1:5" ht="14.25" customHeight="1">
      <c r="A87" s="98"/>
      <c r="B87" s="99" t="s">
        <v>173</v>
      </c>
      <c r="C87" s="100"/>
      <c r="D87" s="101">
        <v>3</v>
      </c>
      <c r="E87" s="102" t="s">
        <v>120</v>
      </c>
    </row>
    <row r="88" spans="1:5" ht="14.25" customHeight="1">
      <c r="A88" s="98"/>
      <c r="B88" s="99" t="s">
        <v>174</v>
      </c>
      <c r="C88" s="100"/>
      <c r="D88" s="101">
        <v>4</v>
      </c>
      <c r="E88" s="102" t="s">
        <v>123</v>
      </c>
    </row>
    <row r="89" spans="1:5" ht="14.25" customHeight="1">
      <c r="A89" s="98"/>
      <c r="B89" s="99" t="s">
        <v>175</v>
      </c>
      <c r="C89" s="100"/>
      <c r="D89" s="101">
        <v>5</v>
      </c>
      <c r="E89" s="102" t="s">
        <v>126</v>
      </c>
    </row>
    <row r="90" spans="1:5" ht="14.25" customHeight="1">
      <c r="A90" s="98"/>
      <c r="B90" s="99" t="s">
        <v>552</v>
      </c>
      <c r="C90" s="100"/>
      <c r="D90" s="101"/>
      <c r="E90" s="102" t="s">
        <v>550</v>
      </c>
    </row>
    <row r="91" spans="1:5" ht="14.25" customHeight="1">
      <c r="A91" s="98"/>
      <c r="B91" s="99" t="s">
        <v>176</v>
      </c>
      <c r="C91" s="100"/>
      <c r="D91" s="101">
        <v>6</v>
      </c>
      <c r="E91" s="102" t="s">
        <v>134</v>
      </c>
    </row>
    <row r="92" spans="1:5" ht="14.25" customHeight="1">
      <c r="A92" s="98"/>
      <c r="B92" s="99" t="s">
        <v>177</v>
      </c>
      <c r="C92" s="100"/>
      <c r="D92" s="101">
        <v>7</v>
      </c>
      <c r="E92" s="102" t="s">
        <v>137</v>
      </c>
    </row>
    <row r="93" spans="1:5" ht="14.25" customHeight="1">
      <c r="A93" s="98"/>
      <c r="B93" s="99" t="s">
        <v>178</v>
      </c>
      <c r="C93" s="100"/>
      <c r="D93" s="101">
        <v>8</v>
      </c>
      <c r="E93" s="102" t="s">
        <v>140</v>
      </c>
    </row>
    <row r="94" spans="1:5" ht="14.25" customHeight="1">
      <c r="A94" s="98"/>
      <c r="B94" s="99" t="s">
        <v>179</v>
      </c>
      <c r="C94" s="100"/>
      <c r="D94" s="101">
        <v>9</v>
      </c>
      <c r="E94" s="102" t="s">
        <v>143</v>
      </c>
    </row>
    <row r="95" spans="1:5" ht="14.25" customHeight="1">
      <c r="A95" s="98"/>
      <c r="B95" s="99" t="s">
        <v>180</v>
      </c>
      <c r="C95" s="100"/>
      <c r="D95" s="101">
        <v>10</v>
      </c>
      <c r="E95" s="102" t="s">
        <v>547</v>
      </c>
    </row>
    <row r="96" spans="1:5" ht="14.25" customHeight="1">
      <c r="A96" s="98"/>
      <c r="B96" s="99" t="s">
        <v>181</v>
      </c>
      <c r="C96" s="100"/>
      <c r="D96" s="101">
        <v>11</v>
      </c>
      <c r="E96" s="102" t="s">
        <v>140</v>
      </c>
    </row>
    <row r="97" spans="1:5" ht="14.25" customHeight="1">
      <c r="A97" s="98"/>
      <c r="B97" s="99" t="s">
        <v>182</v>
      </c>
      <c r="C97" s="100"/>
      <c r="D97" s="101">
        <v>12</v>
      </c>
      <c r="E97" s="102" t="s">
        <v>143</v>
      </c>
    </row>
    <row r="98" spans="1:5" ht="14.25" customHeight="1">
      <c r="A98" s="98"/>
      <c r="B98" s="99" t="s">
        <v>183</v>
      </c>
      <c r="C98" s="100"/>
      <c r="D98" s="101">
        <v>13</v>
      </c>
      <c r="E98" s="102" t="s">
        <v>158</v>
      </c>
    </row>
    <row r="99" spans="1:5" ht="14.25" customHeight="1">
      <c r="A99" s="98"/>
      <c r="B99" s="99" t="s">
        <v>184</v>
      </c>
      <c r="C99" s="100"/>
      <c r="D99" s="101">
        <v>14</v>
      </c>
      <c r="E99" s="102" t="s">
        <v>161</v>
      </c>
    </row>
    <row r="100" spans="1:5" ht="14.25" customHeight="1">
      <c r="A100" s="98"/>
      <c r="B100" s="99" t="s">
        <v>185</v>
      </c>
      <c r="C100" s="100"/>
      <c r="D100" s="101">
        <v>15</v>
      </c>
      <c r="E100" s="102" t="s">
        <v>140</v>
      </c>
    </row>
    <row r="101" spans="1:5" ht="14.25" customHeight="1">
      <c r="A101" s="98"/>
      <c r="B101" s="99" t="s">
        <v>186</v>
      </c>
      <c r="C101" s="100"/>
      <c r="D101" s="101">
        <v>16</v>
      </c>
      <c r="E101" s="102" t="s">
        <v>143</v>
      </c>
    </row>
    <row r="102" spans="1:5" ht="14.25" customHeight="1">
      <c r="A102" s="98"/>
      <c r="B102" s="99" t="s">
        <v>188</v>
      </c>
      <c r="C102" s="100"/>
      <c r="D102" s="101">
        <v>17</v>
      </c>
      <c r="E102" s="102" t="s">
        <v>168</v>
      </c>
    </row>
    <row r="103" spans="1:5" ht="15" customHeight="1" hidden="1">
      <c r="A103" s="98"/>
      <c r="B103" s="99"/>
      <c r="C103" s="100"/>
      <c r="D103" s="101">
        <v>18</v>
      </c>
      <c r="E103" s="100"/>
    </row>
    <row r="104" spans="1:5" ht="15" customHeight="1" hidden="1">
      <c r="A104" s="98"/>
      <c r="B104" s="99"/>
      <c r="C104" s="100"/>
      <c r="D104" s="101">
        <v>19</v>
      </c>
      <c r="E104" s="100"/>
    </row>
    <row r="105" spans="1:5" ht="15" customHeight="1" hidden="1">
      <c r="A105" s="98"/>
      <c r="B105" s="99"/>
      <c r="C105" s="100"/>
      <c r="D105" s="101">
        <v>20</v>
      </c>
      <c r="E105" s="100"/>
    </row>
    <row r="106" spans="1:5" ht="15" customHeight="1" hidden="1">
      <c r="A106" s="98"/>
      <c r="B106" s="99"/>
      <c r="C106" s="100"/>
      <c r="D106" s="101">
        <v>21</v>
      </c>
      <c r="E106" s="100"/>
    </row>
    <row r="107" spans="1:5" ht="15" customHeight="1" hidden="1">
      <c r="A107" s="98"/>
      <c r="B107" s="99"/>
      <c r="C107" s="100"/>
      <c r="D107" s="101">
        <v>22</v>
      </c>
      <c r="E107" s="100"/>
    </row>
    <row r="108" spans="1:5" ht="15" customHeight="1" hidden="1">
      <c r="A108" s="98"/>
      <c r="B108" s="99"/>
      <c r="C108" s="100"/>
      <c r="D108" s="101">
        <v>23</v>
      </c>
      <c r="E108" s="100"/>
    </row>
    <row r="109" spans="1:5" ht="15" customHeight="1" hidden="1">
      <c r="A109" s="98"/>
      <c r="B109" s="99"/>
      <c r="C109" s="100"/>
      <c r="D109" s="101">
        <v>24</v>
      </c>
      <c r="E109" s="100"/>
    </row>
    <row r="110" spans="1:5" ht="15" customHeight="1" hidden="1">
      <c r="A110" s="98"/>
      <c r="B110" s="99"/>
      <c r="C110" s="100"/>
      <c r="D110" s="101">
        <v>25</v>
      </c>
      <c r="E110" s="100"/>
    </row>
    <row r="111" spans="1:5" ht="15" customHeight="1" hidden="1">
      <c r="A111" s="98"/>
      <c r="B111" s="99"/>
      <c r="C111" s="100"/>
      <c r="D111" s="101">
        <v>26</v>
      </c>
      <c r="E111" s="100"/>
    </row>
    <row r="112" spans="1:5" ht="15" customHeight="1" hidden="1">
      <c r="A112" s="98"/>
      <c r="B112" s="99"/>
      <c r="C112" s="100"/>
      <c r="D112" s="101">
        <v>27</v>
      </c>
      <c r="E112" s="100"/>
    </row>
    <row r="113" spans="1:5" ht="15" customHeight="1" hidden="1">
      <c r="A113" s="98"/>
      <c r="B113" s="99"/>
      <c r="C113" s="100"/>
      <c r="D113" s="101">
        <v>28</v>
      </c>
      <c r="E113" s="100"/>
    </row>
    <row r="114" spans="1:5" ht="15" customHeight="1" hidden="1">
      <c r="A114" s="98"/>
      <c r="B114" s="99"/>
      <c r="C114" s="100"/>
      <c r="D114" s="101">
        <v>29</v>
      </c>
      <c r="E114" s="100"/>
    </row>
    <row r="115" spans="1:5" ht="15" customHeight="1" hidden="1">
      <c r="A115" s="98"/>
      <c r="B115" s="99"/>
      <c r="C115" s="100"/>
      <c r="D115" s="101">
        <v>30</v>
      </c>
      <c r="E115" s="100"/>
    </row>
    <row r="116" spans="1:5" ht="15" customHeight="1" hidden="1">
      <c r="A116" s="98"/>
      <c r="B116" s="99"/>
      <c r="C116" s="100"/>
      <c r="D116" s="101">
        <v>31</v>
      </c>
      <c r="E116" s="100"/>
    </row>
    <row r="117" spans="1:5" ht="15" customHeight="1" hidden="1">
      <c r="A117" s="98"/>
      <c r="B117" s="99"/>
      <c r="C117" s="100"/>
      <c r="D117" s="101">
        <v>32</v>
      </c>
      <c r="E117" s="100"/>
    </row>
    <row r="118" spans="1:5" ht="15" customHeight="1" hidden="1">
      <c r="A118" s="98"/>
      <c r="B118" s="99"/>
      <c r="C118" s="100"/>
      <c r="D118" s="101">
        <v>33</v>
      </c>
      <c r="E118" s="100"/>
    </row>
    <row r="119" spans="1:5" ht="15" customHeight="1" hidden="1">
      <c r="A119" s="98"/>
      <c r="B119" s="99"/>
      <c r="C119" s="100"/>
      <c r="D119" s="101">
        <v>34</v>
      </c>
      <c r="E119" s="100"/>
    </row>
    <row r="120" spans="1:5" ht="15" customHeight="1" hidden="1">
      <c r="A120" s="98"/>
      <c r="B120" s="99"/>
      <c r="C120" s="100"/>
      <c r="D120" s="101">
        <v>35</v>
      </c>
      <c r="E120" s="100"/>
    </row>
    <row r="121" spans="1:5" ht="15" customHeight="1" hidden="1">
      <c r="A121" s="98"/>
      <c r="B121" s="99"/>
      <c r="C121" s="100"/>
      <c r="D121" s="101">
        <v>36</v>
      </c>
      <c r="E121" s="100"/>
    </row>
    <row r="122" spans="1:5" ht="15" customHeight="1" hidden="1">
      <c r="A122" s="98"/>
      <c r="B122" s="99"/>
      <c r="C122" s="100"/>
      <c r="D122" s="101">
        <v>37</v>
      </c>
      <c r="E122" s="100"/>
    </row>
    <row r="123" spans="1:5" ht="15" customHeight="1" hidden="1">
      <c r="A123" s="98"/>
      <c r="B123" s="99"/>
      <c r="C123" s="100"/>
      <c r="D123" s="101">
        <v>38</v>
      </c>
      <c r="E123" s="100"/>
    </row>
    <row r="124" spans="1:5" ht="15" customHeight="1" hidden="1">
      <c r="A124" s="98"/>
      <c r="B124" s="99"/>
      <c r="C124" s="100"/>
      <c r="D124" s="101">
        <v>39</v>
      </c>
      <c r="E124" s="100"/>
    </row>
    <row r="125" spans="1:5" ht="15" customHeight="1" hidden="1">
      <c r="A125" s="98"/>
      <c r="B125" s="99"/>
      <c r="C125" s="100"/>
      <c r="D125" s="101">
        <v>40</v>
      </c>
      <c r="E125" s="100"/>
    </row>
    <row r="126" spans="1:5" ht="15" customHeight="1" hidden="1">
      <c r="A126" s="98"/>
      <c r="B126" s="99"/>
      <c r="C126" s="100"/>
      <c r="D126" s="101">
        <v>41</v>
      </c>
      <c r="E126" s="100"/>
    </row>
    <row r="127" spans="1:5" ht="15" customHeight="1" hidden="1">
      <c r="A127" s="98"/>
      <c r="B127" s="99"/>
      <c r="C127" s="100"/>
      <c r="D127" s="101">
        <v>42</v>
      </c>
      <c r="E127" s="100"/>
    </row>
    <row r="128" spans="1:5" ht="15" customHeight="1" hidden="1">
      <c r="A128" s="98"/>
      <c r="B128" s="99"/>
      <c r="C128" s="100"/>
      <c r="D128" s="101">
        <v>43</v>
      </c>
      <c r="E128" s="100"/>
    </row>
    <row r="129" spans="1:5" ht="15" customHeight="1" hidden="1">
      <c r="A129" s="98"/>
      <c r="B129" s="99"/>
      <c r="C129" s="100"/>
      <c r="D129" s="101">
        <v>44</v>
      </c>
      <c r="E129" s="100"/>
    </row>
    <row r="130" spans="1:5" ht="15" customHeight="1" hidden="1">
      <c r="A130" s="98"/>
      <c r="B130" s="99"/>
      <c r="C130" s="100"/>
      <c r="D130" s="101">
        <v>45</v>
      </c>
      <c r="E130" s="100"/>
    </row>
    <row r="131" spans="1:5" ht="15" customHeight="1" hidden="1">
      <c r="A131" s="98"/>
      <c r="B131" s="99"/>
      <c r="C131" s="100"/>
      <c r="D131" s="101">
        <v>46</v>
      </c>
      <c r="E131" s="100"/>
    </row>
    <row r="132" spans="1:5" ht="15" customHeight="1" hidden="1">
      <c r="A132" s="98"/>
      <c r="B132" s="99"/>
      <c r="C132" s="100"/>
      <c r="D132" s="101">
        <v>47</v>
      </c>
      <c r="E132" s="100"/>
    </row>
    <row r="133" spans="1:5" ht="15" customHeight="1" hidden="1">
      <c r="A133" s="98"/>
      <c r="B133" s="99"/>
      <c r="C133" s="100"/>
      <c r="D133" s="101">
        <v>48</v>
      </c>
      <c r="E133" s="100"/>
    </row>
    <row r="134" spans="1:5" ht="15" customHeight="1" hidden="1">
      <c r="A134" s="98"/>
      <c r="B134" s="99"/>
      <c r="C134" s="100"/>
      <c r="D134" s="101">
        <v>49</v>
      </c>
      <c r="E134" s="100"/>
    </row>
    <row r="135" spans="1:5" ht="15" customHeight="1" hidden="1">
      <c r="A135" s="98"/>
      <c r="B135" s="99"/>
      <c r="C135" s="100"/>
      <c r="D135" s="101">
        <v>50</v>
      </c>
      <c r="E135" s="100"/>
    </row>
    <row r="136" spans="1:5" ht="15" customHeight="1" hidden="1">
      <c r="A136" s="98"/>
      <c r="B136" s="99"/>
      <c r="C136" s="100"/>
      <c r="D136" s="101">
        <v>51</v>
      </c>
      <c r="E136" s="100"/>
    </row>
    <row r="137" spans="1:5" ht="15" customHeight="1" hidden="1">
      <c r="A137" s="98"/>
      <c r="B137" s="99"/>
      <c r="C137" s="100"/>
      <c r="D137" s="101">
        <v>52</v>
      </c>
      <c r="E137" s="100"/>
    </row>
    <row r="138" spans="1:5" ht="15" customHeight="1" hidden="1">
      <c r="A138" s="98"/>
      <c r="B138" s="99"/>
      <c r="C138" s="100"/>
      <c r="D138" s="101">
        <v>53</v>
      </c>
      <c r="E138" s="100"/>
    </row>
    <row r="139" spans="1:5" ht="15" customHeight="1" hidden="1">
      <c r="A139" s="98"/>
      <c r="B139" s="99"/>
      <c r="C139" s="100"/>
      <c r="D139" s="101">
        <v>54</v>
      </c>
      <c r="E139" s="100"/>
    </row>
    <row r="140" spans="1:5" ht="15" customHeight="1" hidden="1">
      <c r="A140" s="98"/>
      <c r="B140" s="99"/>
      <c r="C140" s="100"/>
      <c r="D140" s="101">
        <v>55</v>
      </c>
      <c r="E140" s="100"/>
    </row>
    <row r="141" spans="1:5" ht="15" customHeight="1" hidden="1">
      <c r="A141" s="98"/>
      <c r="B141" s="99"/>
      <c r="C141" s="100"/>
      <c r="D141" s="101">
        <v>56</v>
      </c>
      <c r="E141" s="100"/>
    </row>
    <row r="142" spans="1:5" ht="15" customHeight="1" hidden="1">
      <c r="A142" s="98"/>
      <c r="B142" s="99"/>
      <c r="C142" s="100"/>
      <c r="D142" s="101">
        <v>57</v>
      </c>
      <c r="E142" s="100"/>
    </row>
    <row r="143" spans="1:5" ht="15" customHeight="1" hidden="1">
      <c r="A143" s="98"/>
      <c r="B143" s="99"/>
      <c r="C143" s="100"/>
      <c r="D143" s="101">
        <v>58</v>
      </c>
      <c r="E143" s="100"/>
    </row>
    <row r="144" spans="1:5" ht="15" customHeight="1" hidden="1">
      <c r="A144" s="98"/>
      <c r="B144" s="99"/>
      <c r="C144" s="100"/>
      <c r="D144" s="101">
        <v>59</v>
      </c>
      <c r="E144" s="100"/>
    </row>
    <row r="145" spans="1:5" ht="15" customHeight="1" hidden="1">
      <c r="A145" s="98"/>
      <c r="B145" s="99"/>
      <c r="C145" s="100"/>
      <c r="D145" s="101">
        <v>60</v>
      </c>
      <c r="E145" s="100"/>
    </row>
    <row r="146" spans="1:5" ht="15" customHeight="1" hidden="1">
      <c r="A146" s="98"/>
      <c r="B146" s="99"/>
      <c r="C146" s="100"/>
      <c r="D146" s="101">
        <v>61</v>
      </c>
      <c r="E146" s="100"/>
    </row>
    <row r="147" spans="1:5" ht="15" customHeight="1" hidden="1">
      <c r="A147" s="98"/>
      <c r="B147" s="99"/>
      <c r="C147" s="100"/>
      <c r="D147" s="101">
        <v>62</v>
      </c>
      <c r="E147" s="100"/>
    </row>
    <row r="148" spans="1:5" ht="15" customHeight="1" hidden="1">
      <c r="A148" s="98"/>
      <c r="B148" s="99"/>
      <c r="C148" s="100"/>
      <c r="D148" s="101">
        <v>63</v>
      </c>
      <c r="E148" s="100"/>
    </row>
    <row r="149" spans="1:5" ht="15" customHeight="1" hidden="1">
      <c r="A149" s="98"/>
      <c r="B149" s="99"/>
      <c r="C149" s="100"/>
      <c r="D149" s="101">
        <v>64</v>
      </c>
      <c r="E149" s="100"/>
    </row>
    <row r="150" spans="1:5" ht="15" customHeight="1" hidden="1">
      <c r="A150" s="98"/>
      <c r="B150" s="99"/>
      <c r="C150" s="100"/>
      <c r="D150" s="101">
        <v>65</v>
      </c>
      <c r="E150" s="100"/>
    </row>
    <row r="151" spans="1:5" ht="15" customHeight="1" hidden="1">
      <c r="A151" s="98"/>
      <c r="B151" s="99"/>
      <c r="C151" s="100"/>
      <c r="D151" s="101">
        <v>66</v>
      </c>
      <c r="E151" s="100"/>
    </row>
    <row r="152" spans="1:5" ht="15" customHeight="1" hidden="1">
      <c r="A152" s="98"/>
      <c r="B152" s="99"/>
      <c r="C152" s="100"/>
      <c r="D152" s="101">
        <v>67</v>
      </c>
      <c r="E152" s="100"/>
    </row>
    <row r="153" spans="1:5" ht="15" customHeight="1" hidden="1">
      <c r="A153" s="98"/>
      <c r="B153" s="99"/>
      <c r="C153" s="100"/>
      <c r="D153" s="101">
        <v>68</v>
      </c>
      <c r="E153" s="100"/>
    </row>
    <row r="154" spans="1:5" ht="15" customHeight="1" hidden="1">
      <c r="A154" s="98"/>
      <c r="B154" s="99"/>
      <c r="C154" s="100"/>
      <c r="D154" s="101">
        <v>69</v>
      </c>
      <c r="E154" s="100"/>
    </row>
    <row r="155" spans="1:5" ht="15" customHeight="1" hidden="1">
      <c r="A155" s="98"/>
      <c r="B155" s="99"/>
      <c r="C155" s="100"/>
      <c r="D155" s="101">
        <v>70</v>
      </c>
      <c r="E155" s="100"/>
    </row>
    <row r="156" spans="1:5" ht="15" customHeight="1" hidden="1">
      <c r="A156" s="98"/>
      <c r="B156" s="99"/>
      <c r="C156" s="100"/>
      <c r="D156" s="101">
        <v>71</v>
      </c>
      <c r="E156" s="100"/>
    </row>
    <row r="157" spans="1:5" ht="15" customHeight="1" hidden="1">
      <c r="A157" s="98"/>
      <c r="B157" s="99"/>
      <c r="C157" s="100"/>
      <c r="D157" s="101">
        <v>72</v>
      </c>
      <c r="E157" s="100"/>
    </row>
    <row r="158" spans="1:5" ht="15" customHeight="1" hidden="1">
      <c r="A158" s="98"/>
      <c r="B158" s="99"/>
      <c r="C158" s="100"/>
      <c r="D158" s="101">
        <v>73</v>
      </c>
      <c r="E158" s="100"/>
    </row>
    <row r="159" spans="1:5" ht="15" customHeight="1" hidden="1">
      <c r="A159" s="98"/>
      <c r="B159" s="99"/>
      <c r="C159" s="100"/>
      <c r="D159" s="101">
        <v>74</v>
      </c>
      <c r="E159" s="100"/>
    </row>
    <row r="160" spans="1:5" ht="15" customHeight="1" hidden="1">
      <c r="A160" s="98"/>
      <c r="B160" s="99"/>
      <c r="C160" s="100"/>
      <c r="D160" s="101">
        <v>75</v>
      </c>
      <c r="E160" s="100"/>
    </row>
    <row r="161" spans="1:5" ht="15" customHeight="1" hidden="1">
      <c r="A161" s="98"/>
      <c r="B161" s="99"/>
      <c r="C161" s="100"/>
      <c r="D161" s="101">
        <v>76</v>
      </c>
      <c r="E161" s="100"/>
    </row>
    <row r="162" spans="1:5" ht="15" customHeight="1" hidden="1">
      <c r="A162" s="98"/>
      <c r="B162" s="99"/>
      <c r="C162" s="100"/>
      <c r="D162" s="101">
        <v>77</v>
      </c>
      <c r="E162" s="100"/>
    </row>
    <row r="163" spans="1:5" ht="15" customHeight="1" hidden="1">
      <c r="A163" s="98"/>
      <c r="B163" s="99"/>
      <c r="C163" s="100"/>
      <c r="D163" s="101">
        <v>78</v>
      </c>
      <c r="E163" s="100"/>
    </row>
    <row r="164" spans="1:5" ht="15" customHeight="1" hidden="1">
      <c r="A164" s="98"/>
      <c r="B164" s="99"/>
      <c r="C164" s="100"/>
      <c r="D164" s="101">
        <v>79</v>
      </c>
      <c r="E164" s="100"/>
    </row>
    <row r="165" spans="1:5" ht="15" customHeight="1" hidden="1">
      <c r="A165" s="98"/>
      <c r="B165" s="99"/>
      <c r="C165" s="100"/>
      <c r="D165" s="101">
        <v>80</v>
      </c>
      <c r="E165" s="100"/>
    </row>
    <row r="166" spans="1:5" ht="15" customHeight="1" hidden="1">
      <c r="A166" s="98"/>
      <c r="B166" s="99"/>
      <c r="C166" s="100"/>
      <c r="D166" s="101">
        <v>81</v>
      </c>
      <c r="E166" s="100"/>
    </row>
    <row r="167" spans="1:5" ht="27" customHeight="1">
      <c r="A167" s="382" t="s">
        <v>97</v>
      </c>
      <c r="B167" s="382"/>
      <c r="C167" s="96"/>
      <c r="D167" s="97">
        <v>1</v>
      </c>
      <c r="E167" s="9" t="s">
        <v>189</v>
      </c>
    </row>
    <row r="168" spans="1:5" ht="14.25" customHeight="1">
      <c r="A168" s="98"/>
      <c r="B168" s="99" t="s">
        <v>172</v>
      </c>
      <c r="C168" s="100"/>
      <c r="D168" s="101">
        <v>2</v>
      </c>
      <c r="E168" s="102" t="s">
        <v>117</v>
      </c>
    </row>
    <row r="169" spans="1:5" ht="14.25" customHeight="1">
      <c r="A169" s="98"/>
      <c r="B169" s="99" t="s">
        <v>173</v>
      </c>
      <c r="C169" s="100"/>
      <c r="D169" s="101">
        <v>3</v>
      </c>
      <c r="E169" s="102" t="s">
        <v>120</v>
      </c>
    </row>
    <row r="170" spans="1:5" ht="14.25" customHeight="1">
      <c r="A170" s="98"/>
      <c r="B170" s="99" t="s">
        <v>174</v>
      </c>
      <c r="C170" s="100"/>
      <c r="D170" s="101">
        <v>4</v>
      </c>
      <c r="E170" s="102" t="s">
        <v>123</v>
      </c>
    </row>
    <row r="171" spans="1:5" ht="14.25" customHeight="1">
      <c r="A171" s="98"/>
      <c r="B171" s="99" t="s">
        <v>175</v>
      </c>
      <c r="C171" s="100"/>
      <c r="D171" s="101">
        <v>5</v>
      </c>
      <c r="E171" s="102" t="s">
        <v>126</v>
      </c>
    </row>
    <row r="172" spans="1:5" ht="14.25" customHeight="1">
      <c r="A172" s="98"/>
      <c r="B172" s="99" t="s">
        <v>552</v>
      </c>
      <c r="C172" s="100"/>
      <c r="D172" s="101"/>
      <c r="E172" s="102" t="s">
        <v>550</v>
      </c>
    </row>
    <row r="173" spans="1:5" ht="14.25" customHeight="1">
      <c r="A173" s="98"/>
      <c r="B173" s="99" t="s">
        <v>176</v>
      </c>
      <c r="C173" s="100"/>
      <c r="D173" s="101">
        <v>6</v>
      </c>
      <c r="E173" s="102" t="s">
        <v>134</v>
      </c>
    </row>
    <row r="174" spans="1:5" ht="14.25" customHeight="1">
      <c r="A174" s="98"/>
      <c r="B174" s="99" t="s">
        <v>177</v>
      </c>
      <c r="C174" s="100"/>
      <c r="D174" s="101">
        <v>7</v>
      </c>
      <c r="E174" s="102" t="s">
        <v>137</v>
      </c>
    </row>
    <row r="175" spans="1:5" ht="14.25" customHeight="1">
      <c r="A175" s="98"/>
      <c r="B175" s="99" t="s">
        <v>178</v>
      </c>
      <c r="C175" s="100"/>
      <c r="D175" s="101">
        <v>8</v>
      </c>
      <c r="E175" s="102" t="s">
        <v>140</v>
      </c>
    </row>
    <row r="176" spans="1:5" ht="14.25" customHeight="1">
      <c r="A176" s="98"/>
      <c r="B176" s="99" t="s">
        <v>179</v>
      </c>
      <c r="C176" s="100"/>
      <c r="D176" s="101">
        <v>9</v>
      </c>
      <c r="E176" s="102" t="s">
        <v>143</v>
      </c>
    </row>
    <row r="177" spans="1:5" ht="14.25" customHeight="1">
      <c r="A177" s="98"/>
      <c r="B177" s="99" t="s">
        <v>180</v>
      </c>
      <c r="C177" s="100"/>
      <c r="D177" s="101">
        <v>10</v>
      </c>
      <c r="E177" s="102" t="s">
        <v>547</v>
      </c>
    </row>
    <row r="178" spans="1:5" ht="14.25" customHeight="1">
      <c r="A178" s="98"/>
      <c r="B178" s="99" t="s">
        <v>181</v>
      </c>
      <c r="C178" s="100"/>
      <c r="D178" s="101">
        <v>11</v>
      </c>
      <c r="E178" s="102" t="s">
        <v>140</v>
      </c>
    </row>
    <row r="179" spans="1:5" ht="14.25" customHeight="1">
      <c r="A179" s="98"/>
      <c r="B179" s="99" t="s">
        <v>182</v>
      </c>
      <c r="C179" s="100"/>
      <c r="D179" s="101">
        <v>12</v>
      </c>
      <c r="E179" s="102" t="s">
        <v>143</v>
      </c>
    </row>
    <row r="180" spans="1:5" ht="14.25" customHeight="1">
      <c r="A180" s="98"/>
      <c r="B180" s="99" t="s">
        <v>183</v>
      </c>
      <c r="C180" s="100"/>
      <c r="D180" s="101">
        <v>13</v>
      </c>
      <c r="E180" s="102" t="s">
        <v>158</v>
      </c>
    </row>
    <row r="181" spans="1:5" ht="14.25" customHeight="1">
      <c r="A181" s="98"/>
      <c r="B181" s="99" t="s">
        <v>184</v>
      </c>
      <c r="C181" s="100"/>
      <c r="D181" s="101">
        <v>14</v>
      </c>
      <c r="E181" s="102" t="s">
        <v>161</v>
      </c>
    </row>
    <row r="182" spans="1:5" ht="14.25" customHeight="1">
      <c r="A182" s="98"/>
      <c r="B182" s="99" t="s">
        <v>185</v>
      </c>
      <c r="C182" s="100"/>
      <c r="D182" s="101">
        <v>15</v>
      </c>
      <c r="E182" s="102" t="s">
        <v>140</v>
      </c>
    </row>
    <row r="183" spans="1:5" ht="14.25" customHeight="1">
      <c r="A183" s="98"/>
      <c r="B183" s="99" t="s">
        <v>186</v>
      </c>
      <c r="C183" s="100"/>
      <c r="D183" s="101">
        <v>16</v>
      </c>
      <c r="E183" s="102" t="s">
        <v>143</v>
      </c>
    </row>
    <row r="184" spans="1:5" ht="14.25" customHeight="1">
      <c r="A184" s="98"/>
      <c r="B184" s="99" t="s">
        <v>188</v>
      </c>
      <c r="C184" s="100"/>
      <c r="D184" s="101">
        <v>17</v>
      </c>
      <c r="E184" s="102" t="s">
        <v>168</v>
      </c>
    </row>
    <row r="185" spans="1:5" ht="15" customHeight="1" hidden="1">
      <c r="A185" s="98"/>
      <c r="B185" s="99"/>
      <c r="C185" s="100"/>
      <c r="D185" s="101">
        <v>18</v>
      </c>
      <c r="E185" s="100"/>
    </row>
    <row r="186" spans="1:5" ht="15" customHeight="1" hidden="1">
      <c r="A186" s="98"/>
      <c r="B186" s="99"/>
      <c r="C186" s="100"/>
      <c r="D186" s="101">
        <v>19</v>
      </c>
      <c r="E186" s="100"/>
    </row>
    <row r="187" spans="1:5" ht="15" customHeight="1" hidden="1">
      <c r="A187" s="98"/>
      <c r="B187" s="99"/>
      <c r="C187" s="100"/>
      <c r="D187" s="101">
        <v>20</v>
      </c>
      <c r="E187" s="100"/>
    </row>
    <row r="188" spans="1:5" ht="15" customHeight="1" hidden="1">
      <c r="A188" s="98"/>
      <c r="B188" s="99"/>
      <c r="C188" s="100"/>
      <c r="D188" s="101">
        <v>21</v>
      </c>
      <c r="E188" s="100"/>
    </row>
    <row r="189" spans="1:5" ht="15" customHeight="1" hidden="1">
      <c r="A189" s="98"/>
      <c r="B189" s="99"/>
      <c r="C189" s="100"/>
      <c r="D189" s="101">
        <v>22</v>
      </c>
      <c r="E189" s="100"/>
    </row>
    <row r="190" spans="1:5" ht="15" customHeight="1" hidden="1">
      <c r="A190" s="98"/>
      <c r="B190" s="99"/>
      <c r="C190" s="100"/>
      <c r="D190" s="101">
        <v>23</v>
      </c>
      <c r="E190" s="100"/>
    </row>
    <row r="191" spans="1:5" ht="15" customHeight="1" hidden="1">
      <c r="A191" s="98"/>
      <c r="B191" s="99"/>
      <c r="C191" s="100"/>
      <c r="D191" s="101">
        <v>24</v>
      </c>
      <c r="E191" s="100"/>
    </row>
    <row r="192" spans="1:5" ht="15" customHeight="1" hidden="1">
      <c r="A192" s="98"/>
      <c r="B192" s="99"/>
      <c r="C192" s="100"/>
      <c r="D192" s="101">
        <v>25</v>
      </c>
      <c r="E192" s="100"/>
    </row>
    <row r="193" spans="1:5" ht="15" customHeight="1" hidden="1">
      <c r="A193" s="98"/>
      <c r="B193" s="99"/>
      <c r="C193" s="100"/>
      <c r="D193" s="101">
        <v>26</v>
      </c>
      <c r="E193" s="100"/>
    </row>
    <row r="194" spans="1:5" ht="15" customHeight="1" hidden="1">
      <c r="A194" s="98"/>
      <c r="B194" s="99"/>
      <c r="C194" s="100"/>
      <c r="D194" s="101">
        <v>27</v>
      </c>
      <c r="E194" s="100"/>
    </row>
    <row r="195" spans="1:5" ht="15" customHeight="1" hidden="1">
      <c r="A195" s="98"/>
      <c r="B195" s="99"/>
      <c r="C195" s="100"/>
      <c r="D195" s="101">
        <v>28</v>
      </c>
      <c r="E195" s="100"/>
    </row>
    <row r="196" spans="1:5" ht="15" customHeight="1" hidden="1">
      <c r="A196" s="98"/>
      <c r="B196" s="99"/>
      <c r="C196" s="100"/>
      <c r="D196" s="101">
        <v>29</v>
      </c>
      <c r="E196" s="100"/>
    </row>
    <row r="197" spans="1:5" ht="15" customHeight="1" hidden="1">
      <c r="A197" s="98"/>
      <c r="B197" s="99"/>
      <c r="C197" s="100"/>
      <c r="D197" s="101">
        <v>30</v>
      </c>
      <c r="E197" s="100"/>
    </row>
    <row r="198" spans="1:5" ht="15" customHeight="1" hidden="1">
      <c r="A198" s="98"/>
      <c r="B198" s="99"/>
      <c r="C198" s="100"/>
      <c r="D198" s="101">
        <v>31</v>
      </c>
      <c r="E198" s="100"/>
    </row>
    <row r="199" spans="1:5" ht="15" customHeight="1" hidden="1">
      <c r="A199" s="98"/>
      <c r="B199" s="99"/>
      <c r="C199" s="100"/>
      <c r="D199" s="101">
        <v>32</v>
      </c>
      <c r="E199" s="100"/>
    </row>
    <row r="200" spans="1:5" ht="15" customHeight="1" hidden="1">
      <c r="A200" s="98"/>
      <c r="B200" s="99"/>
      <c r="C200" s="100"/>
      <c r="D200" s="101">
        <v>33</v>
      </c>
      <c r="E200" s="100"/>
    </row>
    <row r="201" spans="1:5" ht="15" customHeight="1" hidden="1">
      <c r="A201" s="98"/>
      <c r="B201" s="99"/>
      <c r="C201" s="100"/>
      <c r="D201" s="101">
        <v>34</v>
      </c>
      <c r="E201" s="100"/>
    </row>
    <row r="202" spans="1:5" ht="15" customHeight="1" hidden="1">
      <c r="A202" s="98"/>
      <c r="B202" s="99"/>
      <c r="C202" s="100"/>
      <c r="D202" s="101">
        <v>35</v>
      </c>
      <c r="E202" s="100"/>
    </row>
    <row r="203" spans="1:5" ht="15" customHeight="1" hidden="1">
      <c r="A203" s="98"/>
      <c r="B203" s="99"/>
      <c r="C203" s="100"/>
      <c r="D203" s="101">
        <v>36</v>
      </c>
      <c r="E203" s="100"/>
    </row>
    <row r="204" spans="1:5" ht="15" customHeight="1" hidden="1">
      <c r="A204" s="98"/>
      <c r="B204" s="99"/>
      <c r="C204" s="100"/>
      <c r="D204" s="101">
        <v>37</v>
      </c>
      <c r="E204" s="100"/>
    </row>
    <row r="205" spans="1:5" ht="15" customHeight="1" hidden="1">
      <c r="A205" s="98"/>
      <c r="B205" s="99"/>
      <c r="C205" s="100"/>
      <c r="D205" s="101">
        <v>38</v>
      </c>
      <c r="E205" s="100"/>
    </row>
    <row r="206" spans="1:5" ht="15" customHeight="1" hidden="1">
      <c r="A206" s="98"/>
      <c r="B206" s="99"/>
      <c r="C206" s="100"/>
      <c r="D206" s="101">
        <v>39</v>
      </c>
      <c r="E206" s="100"/>
    </row>
    <row r="207" spans="1:5" ht="15" customHeight="1" hidden="1">
      <c r="A207" s="98"/>
      <c r="B207" s="99"/>
      <c r="C207" s="100"/>
      <c r="D207" s="101">
        <v>40</v>
      </c>
      <c r="E207" s="100"/>
    </row>
    <row r="208" spans="1:5" ht="15" customHeight="1" hidden="1">
      <c r="A208" s="98"/>
      <c r="B208" s="99"/>
      <c r="C208" s="100"/>
      <c r="D208" s="101">
        <v>41</v>
      </c>
      <c r="E208" s="100"/>
    </row>
    <row r="209" spans="1:5" ht="15" customHeight="1" hidden="1">
      <c r="A209" s="98"/>
      <c r="B209" s="99"/>
      <c r="C209" s="100"/>
      <c r="D209" s="101">
        <v>42</v>
      </c>
      <c r="E209" s="100"/>
    </row>
    <row r="210" spans="1:5" ht="15" customHeight="1" hidden="1">
      <c r="A210" s="98"/>
      <c r="B210" s="99"/>
      <c r="C210" s="100"/>
      <c r="D210" s="101">
        <v>43</v>
      </c>
      <c r="E210" s="100"/>
    </row>
    <row r="211" spans="1:5" ht="15" customHeight="1" hidden="1">
      <c r="A211" s="98"/>
      <c r="B211" s="99"/>
      <c r="C211" s="100"/>
      <c r="D211" s="101">
        <v>44</v>
      </c>
      <c r="E211" s="100"/>
    </row>
    <row r="212" spans="1:5" ht="15" customHeight="1" hidden="1">
      <c r="A212" s="98"/>
      <c r="B212" s="99"/>
      <c r="C212" s="100"/>
      <c r="D212" s="101">
        <v>45</v>
      </c>
      <c r="E212" s="100"/>
    </row>
    <row r="213" spans="1:5" ht="15" customHeight="1" hidden="1">
      <c r="A213" s="98"/>
      <c r="B213" s="99"/>
      <c r="C213" s="100"/>
      <c r="D213" s="101">
        <v>46</v>
      </c>
      <c r="E213" s="100"/>
    </row>
    <row r="214" spans="1:5" ht="15" customHeight="1" hidden="1">
      <c r="A214" s="98"/>
      <c r="B214" s="99"/>
      <c r="C214" s="100"/>
      <c r="D214" s="101">
        <v>47</v>
      </c>
      <c r="E214" s="100"/>
    </row>
    <row r="215" spans="1:5" ht="15" customHeight="1" hidden="1">
      <c r="A215" s="98"/>
      <c r="B215" s="99"/>
      <c r="C215" s="100"/>
      <c r="D215" s="101">
        <v>48</v>
      </c>
      <c r="E215" s="100"/>
    </row>
    <row r="216" spans="1:5" ht="15" customHeight="1" hidden="1">
      <c r="A216" s="98"/>
      <c r="B216" s="99"/>
      <c r="C216" s="100"/>
      <c r="D216" s="101">
        <v>49</v>
      </c>
      <c r="E216" s="100"/>
    </row>
    <row r="217" spans="1:5" ht="15" customHeight="1" hidden="1">
      <c r="A217" s="98"/>
      <c r="B217" s="99"/>
      <c r="C217" s="100"/>
      <c r="D217" s="101">
        <v>50</v>
      </c>
      <c r="E217" s="100"/>
    </row>
    <row r="218" spans="1:5" ht="15" customHeight="1" hidden="1">
      <c r="A218" s="98"/>
      <c r="B218" s="99"/>
      <c r="C218" s="100"/>
      <c r="D218" s="101">
        <v>51</v>
      </c>
      <c r="E218" s="100"/>
    </row>
    <row r="219" spans="1:5" ht="15" customHeight="1" hidden="1">
      <c r="A219" s="98"/>
      <c r="B219" s="99"/>
      <c r="C219" s="100"/>
      <c r="D219" s="101">
        <v>52</v>
      </c>
      <c r="E219" s="100"/>
    </row>
    <row r="220" spans="1:5" ht="15" customHeight="1" hidden="1">
      <c r="A220" s="98"/>
      <c r="B220" s="99"/>
      <c r="C220" s="100"/>
      <c r="D220" s="101">
        <v>53</v>
      </c>
      <c r="E220" s="100"/>
    </row>
    <row r="221" spans="1:5" ht="15" customHeight="1" hidden="1">
      <c r="A221" s="98"/>
      <c r="B221" s="99"/>
      <c r="C221" s="100"/>
      <c r="D221" s="101">
        <v>54</v>
      </c>
      <c r="E221" s="100"/>
    </row>
    <row r="222" spans="1:5" ht="15" customHeight="1" hidden="1">
      <c r="A222" s="98"/>
      <c r="B222" s="99"/>
      <c r="C222" s="100"/>
      <c r="D222" s="101">
        <v>55</v>
      </c>
      <c r="E222" s="100"/>
    </row>
    <row r="223" spans="1:5" ht="15" customHeight="1" hidden="1">
      <c r="A223" s="98"/>
      <c r="B223" s="99"/>
      <c r="C223" s="100"/>
      <c r="D223" s="101">
        <v>56</v>
      </c>
      <c r="E223" s="100"/>
    </row>
    <row r="224" spans="1:5" ht="15" customHeight="1" hidden="1">
      <c r="A224" s="98"/>
      <c r="B224" s="99"/>
      <c r="C224" s="100"/>
      <c r="D224" s="101">
        <v>57</v>
      </c>
      <c r="E224" s="100"/>
    </row>
    <row r="225" spans="1:5" ht="15" customHeight="1" hidden="1">
      <c r="A225" s="98"/>
      <c r="B225" s="99"/>
      <c r="C225" s="100"/>
      <c r="D225" s="101">
        <v>58</v>
      </c>
      <c r="E225" s="100"/>
    </row>
    <row r="226" spans="1:5" ht="15" customHeight="1" hidden="1">
      <c r="A226" s="98"/>
      <c r="B226" s="99"/>
      <c r="C226" s="100"/>
      <c r="D226" s="101">
        <v>59</v>
      </c>
      <c r="E226" s="100"/>
    </row>
    <row r="227" spans="1:5" ht="15" customHeight="1" hidden="1">
      <c r="A227" s="98"/>
      <c r="B227" s="99"/>
      <c r="C227" s="100"/>
      <c r="D227" s="101">
        <v>60</v>
      </c>
      <c r="E227" s="100"/>
    </row>
    <row r="228" spans="1:5" ht="15" customHeight="1" hidden="1">
      <c r="A228" s="98"/>
      <c r="B228" s="99"/>
      <c r="C228" s="100"/>
      <c r="D228" s="101">
        <v>61</v>
      </c>
      <c r="E228" s="100"/>
    </row>
    <row r="229" spans="1:5" ht="15" customHeight="1" hidden="1">
      <c r="A229" s="98"/>
      <c r="B229" s="99"/>
      <c r="C229" s="100"/>
      <c r="D229" s="101">
        <v>62</v>
      </c>
      <c r="E229" s="100"/>
    </row>
    <row r="230" spans="1:5" ht="15" customHeight="1" hidden="1">
      <c r="A230" s="98"/>
      <c r="B230" s="99"/>
      <c r="C230" s="100"/>
      <c r="D230" s="101">
        <v>63</v>
      </c>
      <c r="E230" s="100"/>
    </row>
    <row r="231" spans="1:5" ht="15" customHeight="1" hidden="1">
      <c r="A231" s="98"/>
      <c r="B231" s="99"/>
      <c r="C231" s="100"/>
      <c r="D231" s="101">
        <v>64</v>
      </c>
      <c r="E231" s="100"/>
    </row>
    <row r="232" spans="1:5" ht="15" customHeight="1" hidden="1">
      <c r="A232" s="98"/>
      <c r="B232" s="99"/>
      <c r="C232" s="100"/>
      <c r="D232" s="101">
        <v>65</v>
      </c>
      <c r="E232" s="100"/>
    </row>
    <row r="233" spans="1:5" ht="15" customHeight="1" hidden="1">
      <c r="A233" s="98"/>
      <c r="B233" s="99"/>
      <c r="C233" s="100"/>
      <c r="D233" s="101">
        <v>66</v>
      </c>
      <c r="E233" s="100"/>
    </row>
    <row r="234" spans="1:5" ht="15" customHeight="1" hidden="1">
      <c r="A234" s="98"/>
      <c r="B234" s="99"/>
      <c r="C234" s="100"/>
      <c r="D234" s="101">
        <v>67</v>
      </c>
      <c r="E234" s="100"/>
    </row>
    <row r="235" spans="1:5" ht="15" customHeight="1" hidden="1">
      <c r="A235" s="98"/>
      <c r="B235" s="99"/>
      <c r="C235" s="100"/>
      <c r="D235" s="101">
        <v>68</v>
      </c>
      <c r="E235" s="100"/>
    </row>
    <row r="236" spans="1:5" ht="15" customHeight="1" hidden="1">
      <c r="A236" s="98"/>
      <c r="B236" s="99"/>
      <c r="C236" s="100"/>
      <c r="D236" s="101">
        <v>69</v>
      </c>
      <c r="E236" s="100"/>
    </row>
    <row r="237" spans="1:5" ht="15" customHeight="1" hidden="1">
      <c r="A237" s="98"/>
      <c r="B237" s="99"/>
      <c r="C237" s="100"/>
      <c r="D237" s="101">
        <v>70</v>
      </c>
      <c r="E237" s="100"/>
    </row>
    <row r="238" spans="1:5" ht="15" customHeight="1" hidden="1">
      <c r="A238" s="98"/>
      <c r="B238" s="99"/>
      <c r="C238" s="100"/>
      <c r="D238" s="101">
        <v>71</v>
      </c>
      <c r="E238" s="100"/>
    </row>
    <row r="239" spans="1:5" ht="15" customHeight="1" hidden="1">
      <c r="A239" s="98"/>
      <c r="B239" s="99"/>
      <c r="C239" s="100"/>
      <c r="D239" s="101">
        <v>72</v>
      </c>
      <c r="E239" s="100"/>
    </row>
    <row r="240" spans="1:5" ht="15" customHeight="1" hidden="1">
      <c r="A240" s="98"/>
      <c r="B240" s="99"/>
      <c r="C240" s="100"/>
      <c r="D240" s="101">
        <v>73</v>
      </c>
      <c r="E240" s="100"/>
    </row>
    <row r="241" spans="1:5" ht="15" customHeight="1" hidden="1">
      <c r="A241" s="98"/>
      <c r="B241" s="99"/>
      <c r="C241" s="100"/>
      <c r="D241" s="101">
        <v>74</v>
      </c>
      <c r="E241" s="100"/>
    </row>
    <row r="242" spans="1:5" ht="15" customHeight="1" hidden="1">
      <c r="A242" s="98"/>
      <c r="B242" s="99"/>
      <c r="C242" s="100"/>
      <c r="D242" s="101">
        <v>75</v>
      </c>
      <c r="E242" s="100"/>
    </row>
    <row r="243" spans="1:5" ht="15" customHeight="1" hidden="1">
      <c r="A243" s="98"/>
      <c r="B243" s="99"/>
      <c r="C243" s="100"/>
      <c r="D243" s="101">
        <v>76</v>
      </c>
      <c r="E243" s="100"/>
    </row>
    <row r="244" spans="1:5" ht="15" customHeight="1" hidden="1">
      <c r="A244" s="98"/>
      <c r="B244" s="99"/>
      <c r="C244" s="100"/>
      <c r="D244" s="101">
        <v>77</v>
      </c>
      <c r="E244" s="100"/>
    </row>
    <row r="245" spans="1:5" ht="15" customHeight="1" hidden="1">
      <c r="A245" s="98"/>
      <c r="B245" s="99"/>
      <c r="C245" s="100"/>
      <c r="D245" s="101">
        <v>78</v>
      </c>
      <c r="E245" s="100"/>
    </row>
    <row r="246" spans="1:5" ht="15" customHeight="1" hidden="1">
      <c r="A246" s="98"/>
      <c r="B246" s="99"/>
      <c r="C246" s="100"/>
      <c r="D246" s="101">
        <v>79</v>
      </c>
      <c r="E246" s="100"/>
    </row>
    <row r="247" spans="1:5" ht="15" customHeight="1" hidden="1">
      <c r="A247" s="98"/>
      <c r="B247" s="99"/>
      <c r="C247" s="100"/>
      <c r="D247" s="101">
        <v>80</v>
      </c>
      <c r="E247" s="100"/>
    </row>
    <row r="248" spans="1:5" ht="15" customHeight="1" hidden="1">
      <c r="A248" s="98"/>
      <c r="B248" s="99"/>
      <c r="C248" s="100"/>
      <c r="D248" s="101">
        <v>81</v>
      </c>
      <c r="E248" s="100"/>
    </row>
    <row r="249" spans="1:5" ht="16.5" customHeight="1">
      <c r="A249" s="382" t="s">
        <v>98</v>
      </c>
      <c r="B249" s="382"/>
      <c r="C249" s="96"/>
      <c r="D249" s="97">
        <v>1</v>
      </c>
      <c r="E249" s="9" t="s">
        <v>190</v>
      </c>
    </row>
    <row r="250" spans="1:5" ht="14.25" customHeight="1">
      <c r="A250" s="98"/>
      <c r="B250" s="99" t="s">
        <v>172</v>
      </c>
      <c r="C250" s="100"/>
      <c r="D250" s="101">
        <v>2</v>
      </c>
      <c r="E250" s="102" t="s">
        <v>117</v>
      </c>
    </row>
    <row r="251" spans="1:5" ht="14.25" customHeight="1">
      <c r="A251" s="98"/>
      <c r="B251" s="99" t="s">
        <v>173</v>
      </c>
      <c r="C251" s="100"/>
      <c r="D251" s="101">
        <v>3</v>
      </c>
      <c r="E251" s="102" t="s">
        <v>120</v>
      </c>
    </row>
    <row r="252" spans="1:5" ht="14.25" customHeight="1">
      <c r="A252" s="98"/>
      <c r="B252" s="99" t="s">
        <v>174</v>
      </c>
      <c r="C252" s="100"/>
      <c r="D252" s="101">
        <v>4</v>
      </c>
      <c r="E252" s="102" t="s">
        <v>123</v>
      </c>
    </row>
    <row r="253" spans="1:5" ht="14.25" customHeight="1">
      <c r="A253" s="98"/>
      <c r="B253" s="99" t="s">
        <v>175</v>
      </c>
      <c r="C253" s="100"/>
      <c r="D253" s="101">
        <v>5</v>
      </c>
      <c r="E253" s="102" t="s">
        <v>126</v>
      </c>
    </row>
    <row r="254" spans="1:5" ht="14.25" customHeight="1">
      <c r="A254" s="98"/>
      <c r="B254" s="99" t="s">
        <v>552</v>
      </c>
      <c r="C254" s="100"/>
      <c r="D254" s="101"/>
      <c r="E254" s="102" t="s">
        <v>550</v>
      </c>
    </row>
    <row r="255" spans="1:5" ht="14.25" customHeight="1">
      <c r="A255" s="98"/>
      <c r="B255" s="99" t="s">
        <v>176</v>
      </c>
      <c r="C255" s="100"/>
      <c r="D255" s="101">
        <v>6</v>
      </c>
      <c r="E255" s="102" t="s">
        <v>134</v>
      </c>
    </row>
    <row r="256" spans="1:5" ht="14.25" customHeight="1">
      <c r="A256" s="98"/>
      <c r="B256" s="99" t="s">
        <v>177</v>
      </c>
      <c r="C256" s="100"/>
      <c r="D256" s="101">
        <v>7</v>
      </c>
      <c r="E256" s="102" t="s">
        <v>137</v>
      </c>
    </row>
    <row r="257" spans="1:5" ht="14.25" customHeight="1">
      <c r="A257" s="98"/>
      <c r="B257" s="99" t="s">
        <v>178</v>
      </c>
      <c r="C257" s="100"/>
      <c r="D257" s="101">
        <v>8</v>
      </c>
      <c r="E257" s="102" t="s">
        <v>140</v>
      </c>
    </row>
    <row r="258" spans="1:5" ht="14.25" customHeight="1">
      <c r="A258" s="98"/>
      <c r="B258" s="99" t="s">
        <v>179</v>
      </c>
      <c r="C258" s="100"/>
      <c r="D258" s="101">
        <v>9</v>
      </c>
      <c r="E258" s="102" t="s">
        <v>143</v>
      </c>
    </row>
    <row r="259" spans="1:5" ht="14.25" customHeight="1">
      <c r="A259" s="98"/>
      <c r="B259" s="99" t="s">
        <v>180</v>
      </c>
      <c r="C259" s="100"/>
      <c r="D259" s="101">
        <v>10</v>
      </c>
      <c r="E259" s="102" t="s">
        <v>547</v>
      </c>
    </row>
    <row r="260" spans="1:5" ht="14.25" customHeight="1">
      <c r="A260" s="98"/>
      <c r="B260" s="99" t="s">
        <v>181</v>
      </c>
      <c r="C260" s="100"/>
      <c r="D260" s="101">
        <v>11</v>
      </c>
      <c r="E260" s="102" t="s">
        <v>140</v>
      </c>
    </row>
    <row r="261" spans="1:5" ht="14.25" customHeight="1">
      <c r="A261" s="98"/>
      <c r="B261" s="99" t="s">
        <v>182</v>
      </c>
      <c r="C261" s="100"/>
      <c r="D261" s="101">
        <v>12</v>
      </c>
      <c r="E261" s="102" t="s">
        <v>143</v>
      </c>
    </row>
    <row r="262" spans="1:5" ht="14.25" customHeight="1">
      <c r="A262" s="98"/>
      <c r="B262" s="99" t="s">
        <v>183</v>
      </c>
      <c r="C262" s="100"/>
      <c r="D262" s="101">
        <v>13</v>
      </c>
      <c r="E262" s="102" t="s">
        <v>158</v>
      </c>
    </row>
    <row r="263" spans="1:5" ht="14.25" customHeight="1">
      <c r="A263" s="98"/>
      <c r="B263" s="99" t="s">
        <v>184</v>
      </c>
      <c r="C263" s="100"/>
      <c r="D263" s="101">
        <v>14</v>
      </c>
      <c r="E263" s="102" t="s">
        <v>161</v>
      </c>
    </row>
    <row r="264" spans="1:5" ht="14.25" customHeight="1">
      <c r="A264" s="98"/>
      <c r="B264" s="99" t="s">
        <v>185</v>
      </c>
      <c r="C264" s="100"/>
      <c r="D264" s="101">
        <v>15</v>
      </c>
      <c r="E264" s="102" t="s">
        <v>140</v>
      </c>
    </row>
    <row r="265" spans="1:5" ht="14.25" customHeight="1">
      <c r="A265" s="98"/>
      <c r="B265" s="99" t="s">
        <v>186</v>
      </c>
      <c r="C265" s="100"/>
      <c r="D265" s="101">
        <v>16</v>
      </c>
      <c r="E265" s="102" t="s">
        <v>143</v>
      </c>
    </row>
    <row r="266" spans="1:5" ht="15" customHeight="1" hidden="1">
      <c r="A266" s="98"/>
      <c r="B266" s="99"/>
      <c r="C266" s="100"/>
      <c r="D266" s="101">
        <v>17</v>
      </c>
      <c r="E266" s="100"/>
    </row>
    <row r="267" spans="1:5" ht="15" customHeight="1" hidden="1">
      <c r="A267" s="98"/>
      <c r="B267" s="99"/>
      <c r="C267" s="100"/>
      <c r="D267" s="101">
        <v>18</v>
      </c>
      <c r="E267" s="100"/>
    </row>
    <row r="268" spans="1:5" ht="15" customHeight="1" hidden="1">
      <c r="A268" s="98"/>
      <c r="B268" s="99"/>
      <c r="C268" s="100"/>
      <c r="D268" s="101">
        <v>19</v>
      </c>
      <c r="E268" s="100"/>
    </row>
    <row r="269" spans="1:5" ht="15" customHeight="1" hidden="1">
      <c r="A269" s="98"/>
      <c r="B269" s="99"/>
      <c r="C269" s="100"/>
      <c r="D269" s="101">
        <v>20</v>
      </c>
      <c r="E269" s="100"/>
    </row>
    <row r="270" spans="1:5" ht="15" customHeight="1" hidden="1">
      <c r="A270" s="98"/>
      <c r="B270" s="99"/>
      <c r="C270" s="100"/>
      <c r="D270" s="101">
        <v>21</v>
      </c>
      <c r="E270" s="100"/>
    </row>
    <row r="271" spans="1:5" ht="15" customHeight="1" hidden="1">
      <c r="A271" s="98"/>
      <c r="B271" s="99"/>
      <c r="C271" s="100"/>
      <c r="D271" s="101">
        <v>22</v>
      </c>
      <c r="E271" s="100"/>
    </row>
    <row r="272" spans="1:5" ht="15" customHeight="1" hidden="1">
      <c r="A272" s="98"/>
      <c r="B272" s="99"/>
      <c r="C272" s="100"/>
      <c r="D272" s="101">
        <v>23</v>
      </c>
      <c r="E272" s="100"/>
    </row>
    <row r="273" spans="1:5" ht="15" customHeight="1" hidden="1">
      <c r="A273" s="98"/>
      <c r="B273" s="99"/>
      <c r="C273" s="100"/>
      <c r="D273" s="101">
        <v>24</v>
      </c>
      <c r="E273" s="100"/>
    </row>
    <row r="274" spans="1:5" ht="15" customHeight="1" hidden="1">
      <c r="A274" s="98"/>
      <c r="B274" s="99"/>
      <c r="C274" s="100"/>
      <c r="D274" s="101">
        <v>25</v>
      </c>
      <c r="E274" s="100"/>
    </row>
    <row r="275" spans="1:5" ht="15" customHeight="1" hidden="1">
      <c r="A275" s="98"/>
      <c r="B275" s="99"/>
      <c r="C275" s="100"/>
      <c r="D275" s="101">
        <v>26</v>
      </c>
      <c r="E275" s="100"/>
    </row>
    <row r="276" spans="1:5" ht="15" customHeight="1" hidden="1">
      <c r="A276" s="98"/>
      <c r="B276" s="99"/>
      <c r="C276" s="100"/>
      <c r="D276" s="101">
        <v>27</v>
      </c>
      <c r="E276" s="100"/>
    </row>
    <row r="277" spans="1:5" ht="15" customHeight="1" hidden="1">
      <c r="A277" s="98"/>
      <c r="B277" s="99"/>
      <c r="C277" s="100"/>
      <c r="D277" s="101">
        <v>28</v>
      </c>
      <c r="E277" s="100"/>
    </row>
    <row r="278" spans="1:5" ht="15" customHeight="1" hidden="1">
      <c r="A278" s="98"/>
      <c r="B278" s="99"/>
      <c r="C278" s="100"/>
      <c r="D278" s="101">
        <v>29</v>
      </c>
      <c r="E278" s="100"/>
    </row>
    <row r="279" spans="1:5" ht="15" customHeight="1" hidden="1">
      <c r="A279" s="98"/>
      <c r="B279" s="99"/>
      <c r="C279" s="100"/>
      <c r="D279" s="101">
        <v>30</v>
      </c>
      <c r="E279" s="100"/>
    </row>
    <row r="280" spans="1:5" ht="15" customHeight="1" hidden="1">
      <c r="A280" s="98"/>
      <c r="B280" s="99"/>
      <c r="C280" s="100"/>
      <c r="D280" s="101">
        <v>31</v>
      </c>
      <c r="E280" s="100"/>
    </row>
    <row r="281" spans="1:5" ht="15" customHeight="1" hidden="1">
      <c r="A281" s="98"/>
      <c r="B281" s="99"/>
      <c r="C281" s="100"/>
      <c r="D281" s="101">
        <v>32</v>
      </c>
      <c r="E281" s="100"/>
    </row>
    <row r="282" spans="1:5" ht="15" customHeight="1" hidden="1">
      <c r="A282" s="98"/>
      <c r="B282" s="99"/>
      <c r="C282" s="100"/>
      <c r="D282" s="101">
        <v>33</v>
      </c>
      <c r="E282" s="100"/>
    </row>
    <row r="283" spans="1:5" ht="15" customHeight="1" hidden="1">
      <c r="A283" s="98"/>
      <c r="B283" s="99"/>
      <c r="C283" s="100"/>
      <c r="D283" s="101">
        <v>34</v>
      </c>
      <c r="E283" s="100"/>
    </row>
    <row r="284" spans="1:5" ht="15" customHeight="1" hidden="1">
      <c r="A284" s="98"/>
      <c r="B284" s="99"/>
      <c r="C284" s="100"/>
      <c r="D284" s="101">
        <v>35</v>
      </c>
      <c r="E284" s="100"/>
    </row>
    <row r="285" spans="1:5" ht="15" customHeight="1" hidden="1">
      <c r="A285" s="98"/>
      <c r="B285" s="99"/>
      <c r="C285" s="100"/>
      <c r="D285" s="101">
        <v>36</v>
      </c>
      <c r="E285" s="100"/>
    </row>
    <row r="286" spans="1:5" ht="15" customHeight="1" hidden="1">
      <c r="A286" s="98"/>
      <c r="B286" s="99"/>
      <c r="C286" s="100"/>
      <c r="D286" s="101">
        <v>37</v>
      </c>
      <c r="E286" s="100"/>
    </row>
    <row r="287" spans="1:5" ht="15" customHeight="1" hidden="1">
      <c r="A287" s="98"/>
      <c r="B287" s="99"/>
      <c r="C287" s="100"/>
      <c r="D287" s="101">
        <v>38</v>
      </c>
      <c r="E287" s="100"/>
    </row>
    <row r="288" spans="1:5" ht="15" customHeight="1" hidden="1">
      <c r="A288" s="98"/>
      <c r="B288" s="99"/>
      <c r="C288" s="100"/>
      <c r="D288" s="101">
        <v>39</v>
      </c>
      <c r="E288" s="100"/>
    </row>
    <row r="289" spans="1:5" ht="15" customHeight="1" hidden="1">
      <c r="A289" s="98"/>
      <c r="B289" s="99"/>
      <c r="C289" s="100"/>
      <c r="D289" s="101">
        <v>40</v>
      </c>
      <c r="E289" s="100"/>
    </row>
    <row r="290" spans="1:5" ht="15" customHeight="1" hidden="1">
      <c r="A290" s="98"/>
      <c r="B290" s="99"/>
      <c r="C290" s="100"/>
      <c r="D290" s="101">
        <v>41</v>
      </c>
      <c r="E290" s="100"/>
    </row>
    <row r="291" spans="1:5" ht="15" customHeight="1" hidden="1">
      <c r="A291" s="98"/>
      <c r="B291" s="99"/>
      <c r="C291" s="100"/>
      <c r="D291" s="101">
        <v>42</v>
      </c>
      <c r="E291" s="100"/>
    </row>
    <row r="292" spans="1:5" ht="15" customHeight="1" hidden="1">
      <c r="A292" s="98"/>
      <c r="B292" s="99"/>
      <c r="C292" s="100"/>
      <c r="D292" s="101">
        <v>43</v>
      </c>
      <c r="E292" s="100"/>
    </row>
    <row r="293" spans="1:5" ht="15" customHeight="1" hidden="1">
      <c r="A293" s="98"/>
      <c r="B293" s="99"/>
      <c r="C293" s="100"/>
      <c r="D293" s="101">
        <v>44</v>
      </c>
      <c r="E293" s="100"/>
    </row>
    <row r="294" spans="1:5" ht="15" customHeight="1" hidden="1">
      <c r="A294" s="98"/>
      <c r="B294" s="99"/>
      <c r="C294" s="100"/>
      <c r="D294" s="101">
        <v>45</v>
      </c>
      <c r="E294" s="100"/>
    </row>
    <row r="295" spans="1:5" ht="15" customHeight="1" hidden="1">
      <c r="A295" s="98"/>
      <c r="B295" s="99"/>
      <c r="C295" s="100"/>
      <c r="D295" s="101">
        <v>46</v>
      </c>
      <c r="E295" s="100"/>
    </row>
    <row r="296" spans="1:5" ht="15" customHeight="1" hidden="1">
      <c r="A296" s="98"/>
      <c r="B296" s="99"/>
      <c r="C296" s="100"/>
      <c r="D296" s="101">
        <v>47</v>
      </c>
      <c r="E296" s="100"/>
    </row>
    <row r="297" spans="1:5" ht="15" customHeight="1" hidden="1">
      <c r="A297" s="98"/>
      <c r="B297" s="99"/>
      <c r="C297" s="100"/>
      <c r="D297" s="101">
        <v>48</v>
      </c>
      <c r="E297" s="100"/>
    </row>
    <row r="298" spans="1:5" ht="15" customHeight="1" hidden="1">
      <c r="A298" s="98"/>
      <c r="B298" s="99"/>
      <c r="C298" s="100"/>
      <c r="D298" s="101">
        <v>49</v>
      </c>
      <c r="E298" s="100"/>
    </row>
    <row r="299" spans="1:5" ht="15" customHeight="1" hidden="1">
      <c r="A299" s="98"/>
      <c r="B299" s="99"/>
      <c r="C299" s="100"/>
      <c r="D299" s="101">
        <v>50</v>
      </c>
      <c r="E299" s="100"/>
    </row>
    <row r="300" spans="1:5" ht="15" customHeight="1" hidden="1">
      <c r="A300" s="98"/>
      <c r="B300" s="99"/>
      <c r="C300" s="100"/>
      <c r="D300" s="101">
        <v>51</v>
      </c>
      <c r="E300" s="100"/>
    </row>
    <row r="301" spans="1:5" ht="15" customHeight="1" hidden="1">
      <c r="A301" s="98"/>
      <c r="B301" s="99"/>
      <c r="C301" s="100"/>
      <c r="D301" s="101">
        <v>52</v>
      </c>
      <c r="E301" s="100"/>
    </row>
    <row r="302" spans="1:5" ht="15" customHeight="1" hidden="1">
      <c r="A302" s="98"/>
      <c r="B302" s="99"/>
      <c r="C302" s="100"/>
      <c r="D302" s="101">
        <v>53</v>
      </c>
      <c r="E302" s="100"/>
    </row>
    <row r="303" spans="1:5" ht="15" customHeight="1" hidden="1">
      <c r="A303" s="98"/>
      <c r="B303" s="99"/>
      <c r="C303" s="100"/>
      <c r="D303" s="101">
        <v>54</v>
      </c>
      <c r="E303" s="100"/>
    </row>
    <row r="304" spans="1:5" ht="15" customHeight="1" hidden="1">
      <c r="A304" s="98"/>
      <c r="B304" s="99"/>
      <c r="C304" s="100"/>
      <c r="D304" s="101">
        <v>55</v>
      </c>
      <c r="E304" s="100"/>
    </row>
    <row r="305" spans="1:5" ht="15" customHeight="1" hidden="1">
      <c r="A305" s="98"/>
      <c r="B305" s="99"/>
      <c r="C305" s="100"/>
      <c r="D305" s="101">
        <v>56</v>
      </c>
      <c r="E305" s="100"/>
    </row>
    <row r="306" spans="1:5" ht="15" customHeight="1" hidden="1">
      <c r="A306" s="98"/>
      <c r="B306" s="99"/>
      <c r="C306" s="100"/>
      <c r="D306" s="101">
        <v>57</v>
      </c>
      <c r="E306" s="100"/>
    </row>
    <row r="307" spans="1:5" ht="15" customHeight="1" hidden="1">
      <c r="A307" s="98"/>
      <c r="B307" s="99"/>
      <c r="C307" s="100"/>
      <c r="D307" s="101">
        <v>58</v>
      </c>
      <c r="E307" s="100"/>
    </row>
    <row r="308" spans="1:5" ht="15" customHeight="1" hidden="1">
      <c r="A308" s="98"/>
      <c r="B308" s="99"/>
      <c r="C308" s="100"/>
      <c r="D308" s="101">
        <v>59</v>
      </c>
      <c r="E308" s="100"/>
    </row>
    <row r="309" spans="1:5" ht="15" customHeight="1" hidden="1">
      <c r="A309" s="98"/>
      <c r="B309" s="99"/>
      <c r="C309" s="100"/>
      <c r="D309" s="101">
        <v>60</v>
      </c>
      <c r="E309" s="100"/>
    </row>
    <row r="310" spans="1:5" ht="15" customHeight="1" hidden="1">
      <c r="A310" s="98"/>
      <c r="B310" s="99"/>
      <c r="C310" s="100"/>
      <c r="D310" s="101">
        <v>61</v>
      </c>
      <c r="E310" s="100"/>
    </row>
    <row r="311" spans="1:5" ht="15" customHeight="1" hidden="1">
      <c r="A311" s="98"/>
      <c r="B311" s="99"/>
      <c r="C311" s="100"/>
      <c r="D311" s="101">
        <v>62</v>
      </c>
      <c r="E311" s="100"/>
    </row>
    <row r="312" spans="1:5" ht="15" customHeight="1" hidden="1">
      <c r="A312" s="98"/>
      <c r="B312" s="99"/>
      <c r="C312" s="100"/>
      <c r="D312" s="101">
        <v>63</v>
      </c>
      <c r="E312" s="100"/>
    </row>
    <row r="313" spans="1:5" ht="15" customHeight="1" hidden="1">
      <c r="A313" s="98"/>
      <c r="B313" s="99"/>
      <c r="C313" s="100"/>
      <c r="D313" s="101">
        <v>64</v>
      </c>
      <c r="E313" s="100"/>
    </row>
    <row r="314" spans="1:5" ht="15" customHeight="1" hidden="1">
      <c r="A314" s="98"/>
      <c r="B314" s="99"/>
      <c r="C314" s="100"/>
      <c r="D314" s="101">
        <v>65</v>
      </c>
      <c r="E314" s="100"/>
    </row>
    <row r="315" spans="1:5" ht="15" customHeight="1" hidden="1">
      <c r="A315" s="98"/>
      <c r="B315" s="99"/>
      <c r="C315" s="100"/>
      <c r="D315" s="101">
        <v>66</v>
      </c>
      <c r="E315" s="100"/>
    </row>
    <row r="316" spans="1:5" ht="15" customHeight="1" hidden="1">
      <c r="A316" s="98"/>
      <c r="B316" s="99"/>
      <c r="C316" s="100"/>
      <c r="D316" s="101">
        <v>67</v>
      </c>
      <c r="E316" s="100"/>
    </row>
    <row r="317" spans="1:5" ht="15" customHeight="1" hidden="1">
      <c r="A317" s="98"/>
      <c r="B317" s="99"/>
      <c r="C317" s="100"/>
      <c r="D317" s="101">
        <v>68</v>
      </c>
      <c r="E317" s="100"/>
    </row>
    <row r="318" spans="1:5" ht="15" customHeight="1" hidden="1">
      <c r="A318" s="98"/>
      <c r="B318" s="99"/>
      <c r="C318" s="100"/>
      <c r="D318" s="101">
        <v>69</v>
      </c>
      <c r="E318" s="100"/>
    </row>
    <row r="319" spans="1:5" ht="15" customHeight="1" hidden="1">
      <c r="A319" s="98"/>
      <c r="B319" s="99"/>
      <c r="C319" s="100"/>
      <c r="D319" s="101">
        <v>70</v>
      </c>
      <c r="E319" s="100"/>
    </row>
    <row r="320" spans="1:5" ht="15" customHeight="1" hidden="1">
      <c r="A320" s="98"/>
      <c r="B320" s="99"/>
      <c r="C320" s="100"/>
      <c r="D320" s="101">
        <v>71</v>
      </c>
      <c r="E320" s="100"/>
    </row>
    <row r="321" spans="1:5" ht="15" customHeight="1" hidden="1">
      <c r="A321" s="98"/>
      <c r="B321" s="99"/>
      <c r="C321" s="100"/>
      <c r="D321" s="101">
        <v>72</v>
      </c>
      <c r="E321" s="100"/>
    </row>
    <row r="322" spans="1:5" ht="15" customHeight="1" hidden="1">
      <c r="A322" s="98"/>
      <c r="B322" s="99"/>
      <c r="C322" s="100"/>
      <c r="D322" s="101">
        <v>73</v>
      </c>
      <c r="E322" s="100"/>
    </row>
    <row r="323" spans="1:5" ht="15" customHeight="1" hidden="1">
      <c r="A323" s="98"/>
      <c r="B323" s="99"/>
      <c r="C323" s="100"/>
      <c r="D323" s="101">
        <v>74</v>
      </c>
      <c r="E323" s="100"/>
    </row>
    <row r="324" spans="1:5" ht="15" customHeight="1" hidden="1">
      <c r="A324" s="98"/>
      <c r="B324" s="99"/>
      <c r="C324" s="100"/>
      <c r="D324" s="101">
        <v>75</v>
      </c>
      <c r="E324" s="100"/>
    </row>
    <row r="325" spans="1:5" ht="15" customHeight="1" hidden="1">
      <c r="A325" s="98"/>
      <c r="B325" s="99"/>
      <c r="C325" s="100"/>
      <c r="D325" s="101">
        <v>76</v>
      </c>
      <c r="E325" s="100"/>
    </row>
    <row r="326" spans="1:5" ht="15" customHeight="1" hidden="1">
      <c r="A326" s="98"/>
      <c r="B326" s="99"/>
      <c r="C326" s="100"/>
      <c r="D326" s="101">
        <v>77</v>
      </c>
      <c r="E326" s="100"/>
    </row>
    <row r="327" spans="1:5" ht="15" customHeight="1" hidden="1">
      <c r="A327" s="98"/>
      <c r="B327" s="99"/>
      <c r="C327" s="100"/>
      <c r="D327" s="101">
        <v>78</v>
      </c>
      <c r="E327" s="100"/>
    </row>
    <row r="328" spans="1:5" ht="15" customHeight="1" hidden="1">
      <c r="A328" s="98"/>
      <c r="B328" s="99"/>
      <c r="C328" s="100"/>
      <c r="D328" s="101">
        <v>79</v>
      </c>
      <c r="E328" s="100"/>
    </row>
    <row r="329" spans="1:5" ht="15" customHeight="1" hidden="1">
      <c r="A329" s="98"/>
      <c r="B329" s="99"/>
      <c r="C329" s="100"/>
      <c r="D329" s="101">
        <v>80</v>
      </c>
      <c r="E329" s="100"/>
    </row>
    <row r="330" spans="1:5" ht="15" customHeight="1" hidden="1">
      <c r="A330" s="98"/>
      <c r="B330" s="99"/>
      <c r="C330" s="100"/>
      <c r="D330" s="101">
        <v>81</v>
      </c>
      <c r="E330" s="100"/>
    </row>
    <row r="331" spans="1:5" ht="16.5" customHeight="1">
      <c r="A331" s="382" t="s">
        <v>99</v>
      </c>
      <c r="B331" s="382"/>
      <c r="C331" s="96"/>
      <c r="D331" s="97">
        <v>1</v>
      </c>
      <c r="E331" s="9" t="s">
        <v>191</v>
      </c>
    </row>
    <row r="332" spans="1:5" ht="14.25" customHeight="1">
      <c r="A332" s="98"/>
      <c r="B332" s="99" t="s">
        <v>172</v>
      </c>
      <c r="C332" s="100"/>
      <c r="D332" s="101">
        <v>2</v>
      </c>
      <c r="E332" s="102" t="s">
        <v>117</v>
      </c>
    </row>
    <row r="333" spans="1:5" ht="14.25" customHeight="1">
      <c r="A333" s="98"/>
      <c r="B333" s="99" t="s">
        <v>173</v>
      </c>
      <c r="C333" s="100"/>
      <c r="D333" s="101">
        <v>3</v>
      </c>
      <c r="E333" s="102" t="s">
        <v>120</v>
      </c>
    </row>
    <row r="334" spans="1:5" ht="14.25" customHeight="1">
      <c r="A334" s="98"/>
      <c r="B334" s="99" t="s">
        <v>174</v>
      </c>
      <c r="C334" s="100"/>
      <c r="D334" s="101">
        <v>4</v>
      </c>
      <c r="E334" s="102" t="s">
        <v>123</v>
      </c>
    </row>
    <row r="335" spans="1:5" ht="14.25" customHeight="1">
      <c r="A335" s="98"/>
      <c r="B335" s="99" t="s">
        <v>175</v>
      </c>
      <c r="C335" s="100"/>
      <c r="D335" s="101">
        <v>5</v>
      </c>
      <c r="E335" s="102" t="s">
        <v>126</v>
      </c>
    </row>
    <row r="336" spans="1:5" ht="14.25" customHeight="1">
      <c r="A336" s="98"/>
      <c r="B336" s="99" t="s">
        <v>552</v>
      </c>
      <c r="C336" s="100"/>
      <c r="D336" s="101"/>
      <c r="E336" s="102" t="s">
        <v>550</v>
      </c>
    </row>
    <row r="337" spans="1:5" ht="14.25" customHeight="1">
      <c r="A337" s="98"/>
      <c r="B337" s="99" t="s">
        <v>176</v>
      </c>
      <c r="C337" s="100"/>
      <c r="D337" s="101">
        <v>6</v>
      </c>
      <c r="E337" s="102" t="s">
        <v>134</v>
      </c>
    </row>
    <row r="338" spans="1:5" ht="14.25" customHeight="1">
      <c r="A338" s="98"/>
      <c r="B338" s="99" t="s">
        <v>177</v>
      </c>
      <c r="C338" s="100"/>
      <c r="D338" s="101">
        <v>7</v>
      </c>
      <c r="E338" s="102" t="s">
        <v>137</v>
      </c>
    </row>
    <row r="339" spans="1:5" ht="14.25" customHeight="1">
      <c r="A339" s="98"/>
      <c r="B339" s="99" t="s">
        <v>178</v>
      </c>
      <c r="C339" s="100"/>
      <c r="D339" s="101">
        <v>8</v>
      </c>
      <c r="E339" s="102" t="s">
        <v>140</v>
      </c>
    </row>
    <row r="340" spans="1:5" ht="14.25" customHeight="1">
      <c r="A340" s="98"/>
      <c r="B340" s="99" t="s">
        <v>179</v>
      </c>
      <c r="C340" s="100"/>
      <c r="D340" s="101">
        <v>9</v>
      </c>
      <c r="E340" s="102" t="s">
        <v>143</v>
      </c>
    </row>
    <row r="341" spans="1:5" ht="14.25" customHeight="1">
      <c r="A341" s="98"/>
      <c r="B341" s="99" t="s">
        <v>180</v>
      </c>
      <c r="C341" s="100"/>
      <c r="D341" s="101">
        <v>10</v>
      </c>
      <c r="E341" s="102" t="s">
        <v>547</v>
      </c>
    </row>
    <row r="342" spans="1:5" ht="14.25" customHeight="1">
      <c r="A342" s="98"/>
      <c r="B342" s="99" t="s">
        <v>181</v>
      </c>
      <c r="C342" s="100"/>
      <c r="D342" s="101">
        <v>11</v>
      </c>
      <c r="E342" s="102" t="s">
        <v>140</v>
      </c>
    </row>
    <row r="343" spans="1:5" ht="14.25" customHeight="1">
      <c r="A343" s="98"/>
      <c r="B343" s="99" t="s">
        <v>182</v>
      </c>
      <c r="C343" s="100"/>
      <c r="D343" s="101">
        <v>12</v>
      </c>
      <c r="E343" s="102" t="s">
        <v>143</v>
      </c>
    </row>
    <row r="344" spans="1:5" ht="14.25" customHeight="1">
      <c r="A344" s="98"/>
      <c r="B344" s="99" t="s">
        <v>183</v>
      </c>
      <c r="C344" s="100"/>
      <c r="D344" s="101">
        <v>13</v>
      </c>
      <c r="E344" s="102" t="s">
        <v>158</v>
      </c>
    </row>
    <row r="345" spans="1:5" ht="14.25" customHeight="1">
      <c r="A345" s="98"/>
      <c r="B345" s="99" t="s">
        <v>184</v>
      </c>
      <c r="C345" s="100"/>
      <c r="D345" s="101">
        <v>14</v>
      </c>
      <c r="E345" s="102" t="s">
        <v>161</v>
      </c>
    </row>
    <row r="346" spans="1:5" ht="14.25" customHeight="1">
      <c r="A346" s="98"/>
      <c r="B346" s="99" t="s">
        <v>185</v>
      </c>
      <c r="C346" s="100"/>
      <c r="D346" s="101">
        <v>15</v>
      </c>
      <c r="E346" s="102" t="s">
        <v>140</v>
      </c>
    </row>
    <row r="347" spans="1:5" ht="14.25" customHeight="1">
      <c r="A347" s="98"/>
      <c r="B347" s="99" t="s">
        <v>186</v>
      </c>
      <c r="C347" s="100"/>
      <c r="D347" s="101">
        <v>16</v>
      </c>
      <c r="E347" s="102" t="s">
        <v>143</v>
      </c>
    </row>
    <row r="348" spans="1:5" ht="15" customHeight="1" hidden="1">
      <c r="A348" s="98"/>
      <c r="B348" s="99"/>
      <c r="C348" s="100"/>
      <c r="D348" s="101">
        <v>17</v>
      </c>
      <c r="E348" s="100"/>
    </row>
    <row r="349" spans="1:5" ht="15" customHeight="1" hidden="1">
      <c r="A349" s="98"/>
      <c r="B349" s="99"/>
      <c r="C349" s="100"/>
      <c r="D349" s="101">
        <v>18</v>
      </c>
      <c r="E349" s="100"/>
    </row>
    <row r="350" spans="1:5" ht="15" customHeight="1" hidden="1">
      <c r="A350" s="98"/>
      <c r="B350" s="99"/>
      <c r="C350" s="100"/>
      <c r="D350" s="101">
        <v>19</v>
      </c>
      <c r="E350" s="100"/>
    </row>
    <row r="351" spans="1:5" ht="15" customHeight="1" hidden="1">
      <c r="A351" s="98"/>
      <c r="B351" s="99"/>
      <c r="C351" s="100"/>
      <c r="D351" s="101">
        <v>20</v>
      </c>
      <c r="E351" s="100"/>
    </row>
    <row r="352" spans="1:5" ht="15" customHeight="1" hidden="1">
      <c r="A352" s="98"/>
      <c r="B352" s="99"/>
      <c r="C352" s="100"/>
      <c r="D352" s="101">
        <v>21</v>
      </c>
      <c r="E352" s="100"/>
    </row>
    <row r="353" spans="1:5" ht="15" customHeight="1" hidden="1">
      <c r="A353" s="98"/>
      <c r="B353" s="99"/>
      <c r="C353" s="100"/>
      <c r="D353" s="101">
        <v>22</v>
      </c>
      <c r="E353" s="100"/>
    </row>
    <row r="354" spans="1:5" ht="15" customHeight="1" hidden="1">
      <c r="A354" s="98"/>
      <c r="B354" s="99"/>
      <c r="C354" s="100"/>
      <c r="D354" s="101">
        <v>23</v>
      </c>
      <c r="E354" s="100"/>
    </row>
    <row r="355" spans="1:5" ht="15" customHeight="1" hidden="1">
      <c r="A355" s="98"/>
      <c r="B355" s="99"/>
      <c r="C355" s="100"/>
      <c r="D355" s="101">
        <v>24</v>
      </c>
      <c r="E355" s="100"/>
    </row>
    <row r="356" spans="1:5" ht="15" customHeight="1" hidden="1">
      <c r="A356" s="98"/>
      <c r="B356" s="99"/>
      <c r="C356" s="100"/>
      <c r="D356" s="101">
        <v>25</v>
      </c>
      <c r="E356" s="100"/>
    </row>
    <row r="357" spans="1:5" ht="15" customHeight="1" hidden="1">
      <c r="A357" s="98"/>
      <c r="B357" s="99"/>
      <c r="C357" s="100"/>
      <c r="D357" s="101">
        <v>26</v>
      </c>
      <c r="E357" s="100"/>
    </row>
    <row r="358" spans="1:5" ht="15" customHeight="1" hidden="1">
      <c r="A358" s="98"/>
      <c r="B358" s="99"/>
      <c r="C358" s="100"/>
      <c r="D358" s="101">
        <v>27</v>
      </c>
      <c r="E358" s="100"/>
    </row>
    <row r="359" spans="1:5" ht="15" customHeight="1" hidden="1">
      <c r="A359" s="98"/>
      <c r="B359" s="99"/>
      <c r="C359" s="100"/>
      <c r="D359" s="101">
        <v>28</v>
      </c>
      <c r="E359" s="100"/>
    </row>
    <row r="360" spans="1:5" ht="15" customHeight="1" hidden="1">
      <c r="A360" s="98"/>
      <c r="B360" s="99"/>
      <c r="C360" s="100"/>
      <c r="D360" s="101">
        <v>29</v>
      </c>
      <c r="E360" s="100"/>
    </row>
    <row r="361" spans="1:5" ht="15" customHeight="1" hidden="1">
      <c r="A361" s="98"/>
      <c r="B361" s="99"/>
      <c r="C361" s="100"/>
      <c r="D361" s="101">
        <v>30</v>
      </c>
      <c r="E361" s="100"/>
    </row>
    <row r="362" spans="1:5" ht="15" customHeight="1" hidden="1">
      <c r="A362" s="98"/>
      <c r="B362" s="99"/>
      <c r="C362" s="100"/>
      <c r="D362" s="101">
        <v>31</v>
      </c>
      <c r="E362" s="100"/>
    </row>
    <row r="363" spans="1:5" ht="15" customHeight="1" hidden="1">
      <c r="A363" s="98"/>
      <c r="B363" s="99"/>
      <c r="C363" s="100"/>
      <c r="D363" s="101">
        <v>32</v>
      </c>
      <c r="E363" s="100"/>
    </row>
    <row r="364" spans="1:5" ht="15" customHeight="1" hidden="1">
      <c r="A364" s="98"/>
      <c r="B364" s="99"/>
      <c r="C364" s="100"/>
      <c r="D364" s="101">
        <v>33</v>
      </c>
      <c r="E364" s="100"/>
    </row>
    <row r="365" spans="1:5" ht="15" customHeight="1" hidden="1">
      <c r="A365" s="98"/>
      <c r="B365" s="99"/>
      <c r="C365" s="100"/>
      <c r="D365" s="101">
        <v>34</v>
      </c>
      <c r="E365" s="100"/>
    </row>
    <row r="366" spans="1:5" ht="15" customHeight="1" hidden="1">
      <c r="A366" s="98"/>
      <c r="B366" s="99"/>
      <c r="C366" s="100"/>
      <c r="D366" s="101">
        <v>35</v>
      </c>
      <c r="E366" s="100"/>
    </row>
    <row r="367" spans="1:5" ht="15" customHeight="1" hidden="1">
      <c r="A367" s="98"/>
      <c r="B367" s="99"/>
      <c r="C367" s="100"/>
      <c r="D367" s="101">
        <v>36</v>
      </c>
      <c r="E367" s="100"/>
    </row>
    <row r="368" spans="1:5" ht="15" customHeight="1" hidden="1">
      <c r="A368" s="98"/>
      <c r="B368" s="99"/>
      <c r="C368" s="100"/>
      <c r="D368" s="101">
        <v>37</v>
      </c>
      <c r="E368" s="100"/>
    </row>
    <row r="369" spans="1:5" ht="15" customHeight="1" hidden="1">
      <c r="A369" s="98"/>
      <c r="B369" s="99"/>
      <c r="C369" s="100"/>
      <c r="D369" s="101">
        <v>38</v>
      </c>
      <c r="E369" s="100"/>
    </row>
    <row r="370" spans="1:5" ht="15" customHeight="1" hidden="1">
      <c r="A370" s="98"/>
      <c r="B370" s="99"/>
      <c r="C370" s="100"/>
      <c r="D370" s="101">
        <v>39</v>
      </c>
      <c r="E370" s="100"/>
    </row>
    <row r="371" spans="1:5" ht="15" customHeight="1" hidden="1">
      <c r="A371" s="98"/>
      <c r="B371" s="99"/>
      <c r="C371" s="100"/>
      <c r="D371" s="101">
        <v>40</v>
      </c>
      <c r="E371" s="100"/>
    </row>
    <row r="372" spans="1:5" ht="15" customHeight="1" hidden="1">
      <c r="A372" s="98"/>
      <c r="B372" s="99"/>
      <c r="C372" s="100"/>
      <c r="D372" s="101">
        <v>41</v>
      </c>
      <c r="E372" s="100"/>
    </row>
    <row r="373" spans="1:5" ht="15" customHeight="1" hidden="1">
      <c r="A373" s="98"/>
      <c r="B373" s="99"/>
      <c r="C373" s="100"/>
      <c r="D373" s="101">
        <v>42</v>
      </c>
      <c r="E373" s="100"/>
    </row>
    <row r="374" spans="1:5" ht="15" customHeight="1" hidden="1">
      <c r="A374" s="98"/>
      <c r="B374" s="99"/>
      <c r="C374" s="100"/>
      <c r="D374" s="101">
        <v>43</v>
      </c>
      <c r="E374" s="100"/>
    </row>
    <row r="375" spans="1:5" ht="15" customHeight="1" hidden="1">
      <c r="A375" s="98"/>
      <c r="B375" s="99"/>
      <c r="C375" s="100"/>
      <c r="D375" s="101">
        <v>44</v>
      </c>
      <c r="E375" s="100"/>
    </row>
    <row r="376" spans="1:5" ht="15" customHeight="1" hidden="1">
      <c r="A376" s="98"/>
      <c r="B376" s="99"/>
      <c r="C376" s="100"/>
      <c r="D376" s="101">
        <v>45</v>
      </c>
      <c r="E376" s="100"/>
    </row>
    <row r="377" spans="1:5" ht="15" customHeight="1" hidden="1">
      <c r="A377" s="98"/>
      <c r="B377" s="99"/>
      <c r="C377" s="100"/>
      <c r="D377" s="101">
        <v>46</v>
      </c>
      <c r="E377" s="100"/>
    </row>
    <row r="378" spans="1:5" ht="15" customHeight="1" hidden="1">
      <c r="A378" s="98"/>
      <c r="B378" s="99"/>
      <c r="C378" s="100"/>
      <c r="D378" s="101">
        <v>47</v>
      </c>
      <c r="E378" s="100"/>
    </row>
    <row r="379" spans="1:5" ht="15" customHeight="1" hidden="1">
      <c r="A379" s="98"/>
      <c r="B379" s="99"/>
      <c r="C379" s="100"/>
      <c r="D379" s="101">
        <v>48</v>
      </c>
      <c r="E379" s="100"/>
    </row>
    <row r="380" spans="1:5" ht="15" customHeight="1" hidden="1">
      <c r="A380" s="98"/>
      <c r="B380" s="99"/>
      <c r="C380" s="100"/>
      <c r="D380" s="101">
        <v>49</v>
      </c>
      <c r="E380" s="100"/>
    </row>
    <row r="381" spans="1:5" ht="15" customHeight="1" hidden="1">
      <c r="A381" s="98"/>
      <c r="B381" s="99"/>
      <c r="C381" s="100"/>
      <c r="D381" s="101">
        <v>50</v>
      </c>
      <c r="E381" s="100"/>
    </row>
    <row r="382" spans="1:5" ht="15" customHeight="1" hidden="1">
      <c r="A382" s="98"/>
      <c r="B382" s="99"/>
      <c r="C382" s="100"/>
      <c r="D382" s="101">
        <v>51</v>
      </c>
      <c r="E382" s="100"/>
    </row>
    <row r="383" spans="1:5" ht="15" customHeight="1" hidden="1">
      <c r="A383" s="98"/>
      <c r="B383" s="99"/>
      <c r="C383" s="100"/>
      <c r="D383" s="101">
        <v>52</v>
      </c>
      <c r="E383" s="100"/>
    </row>
    <row r="384" spans="1:5" ht="15" customHeight="1" hidden="1">
      <c r="A384" s="98"/>
      <c r="B384" s="99"/>
      <c r="C384" s="100"/>
      <c r="D384" s="101">
        <v>53</v>
      </c>
      <c r="E384" s="100"/>
    </row>
    <row r="385" spans="1:5" ht="15" customHeight="1" hidden="1">
      <c r="A385" s="98"/>
      <c r="B385" s="99"/>
      <c r="C385" s="100"/>
      <c r="D385" s="101">
        <v>54</v>
      </c>
      <c r="E385" s="100"/>
    </row>
    <row r="386" spans="1:5" ht="15" customHeight="1" hidden="1">
      <c r="A386" s="98"/>
      <c r="B386" s="99"/>
      <c r="C386" s="100"/>
      <c r="D386" s="101">
        <v>55</v>
      </c>
      <c r="E386" s="100"/>
    </row>
    <row r="387" spans="1:5" ht="15" customHeight="1" hidden="1">
      <c r="A387" s="98"/>
      <c r="B387" s="99"/>
      <c r="C387" s="100"/>
      <c r="D387" s="101">
        <v>56</v>
      </c>
      <c r="E387" s="100"/>
    </row>
    <row r="388" spans="1:5" ht="15" customHeight="1" hidden="1">
      <c r="A388" s="98"/>
      <c r="B388" s="99"/>
      <c r="C388" s="100"/>
      <c r="D388" s="101">
        <v>57</v>
      </c>
      <c r="E388" s="100"/>
    </row>
    <row r="389" spans="1:5" ht="15" customHeight="1" hidden="1">
      <c r="A389" s="98"/>
      <c r="B389" s="99"/>
      <c r="C389" s="100"/>
      <c r="D389" s="101">
        <v>58</v>
      </c>
      <c r="E389" s="100"/>
    </row>
    <row r="390" spans="1:5" ht="15" customHeight="1" hidden="1">
      <c r="A390" s="98"/>
      <c r="B390" s="99"/>
      <c r="C390" s="100"/>
      <c r="D390" s="101">
        <v>59</v>
      </c>
      <c r="E390" s="100"/>
    </row>
    <row r="391" spans="1:5" ht="15" customHeight="1" hidden="1">
      <c r="A391" s="98"/>
      <c r="B391" s="99"/>
      <c r="C391" s="100"/>
      <c r="D391" s="101">
        <v>60</v>
      </c>
      <c r="E391" s="100"/>
    </row>
    <row r="392" spans="1:5" ht="15" customHeight="1" hidden="1">
      <c r="A392" s="98"/>
      <c r="B392" s="99"/>
      <c r="C392" s="100"/>
      <c r="D392" s="101">
        <v>61</v>
      </c>
      <c r="E392" s="100"/>
    </row>
    <row r="393" spans="1:5" ht="15" customHeight="1" hidden="1">
      <c r="A393" s="98"/>
      <c r="B393" s="99"/>
      <c r="C393" s="100"/>
      <c r="D393" s="101">
        <v>62</v>
      </c>
      <c r="E393" s="100"/>
    </row>
    <row r="394" spans="1:5" ht="15" customHeight="1" hidden="1">
      <c r="A394" s="98"/>
      <c r="B394" s="99"/>
      <c r="C394" s="100"/>
      <c r="D394" s="101">
        <v>63</v>
      </c>
      <c r="E394" s="100"/>
    </row>
    <row r="395" spans="1:5" ht="15" customHeight="1" hidden="1">
      <c r="A395" s="98"/>
      <c r="B395" s="99"/>
      <c r="C395" s="100"/>
      <c r="D395" s="101">
        <v>64</v>
      </c>
      <c r="E395" s="100"/>
    </row>
    <row r="396" spans="1:5" ht="15" customHeight="1" hidden="1">
      <c r="A396" s="98"/>
      <c r="B396" s="99"/>
      <c r="C396" s="100"/>
      <c r="D396" s="101">
        <v>65</v>
      </c>
      <c r="E396" s="100"/>
    </row>
    <row r="397" spans="1:5" ht="15" customHeight="1" hidden="1">
      <c r="A397" s="98"/>
      <c r="B397" s="99"/>
      <c r="C397" s="100"/>
      <c r="D397" s="101">
        <v>66</v>
      </c>
      <c r="E397" s="100"/>
    </row>
    <row r="398" spans="1:5" ht="15" customHeight="1" hidden="1">
      <c r="A398" s="98"/>
      <c r="B398" s="99"/>
      <c r="C398" s="100"/>
      <c r="D398" s="101">
        <v>67</v>
      </c>
      <c r="E398" s="100"/>
    </row>
    <row r="399" spans="1:5" ht="15" customHeight="1" hidden="1">
      <c r="A399" s="98"/>
      <c r="B399" s="99"/>
      <c r="C399" s="100"/>
      <c r="D399" s="101">
        <v>68</v>
      </c>
      <c r="E399" s="100"/>
    </row>
    <row r="400" spans="1:5" ht="15" customHeight="1" hidden="1">
      <c r="A400" s="98"/>
      <c r="B400" s="99"/>
      <c r="C400" s="100"/>
      <c r="D400" s="101">
        <v>69</v>
      </c>
      <c r="E400" s="100"/>
    </row>
    <row r="401" spans="1:5" ht="15" customHeight="1" hidden="1">
      <c r="A401" s="98"/>
      <c r="B401" s="99"/>
      <c r="C401" s="100"/>
      <c r="D401" s="101">
        <v>70</v>
      </c>
      <c r="E401" s="100"/>
    </row>
    <row r="402" spans="1:5" ht="15" customHeight="1" hidden="1">
      <c r="A402" s="98"/>
      <c r="B402" s="99"/>
      <c r="C402" s="100"/>
      <c r="D402" s="101">
        <v>71</v>
      </c>
      <c r="E402" s="100"/>
    </row>
    <row r="403" spans="1:5" ht="15" customHeight="1" hidden="1">
      <c r="A403" s="98"/>
      <c r="B403" s="99"/>
      <c r="C403" s="100"/>
      <c r="D403" s="101">
        <v>72</v>
      </c>
      <c r="E403" s="100"/>
    </row>
    <row r="404" spans="1:5" ht="15" customHeight="1" hidden="1">
      <c r="A404" s="98"/>
      <c r="B404" s="99"/>
      <c r="C404" s="100"/>
      <c r="D404" s="101">
        <v>73</v>
      </c>
      <c r="E404" s="100"/>
    </row>
    <row r="405" spans="1:5" ht="15" customHeight="1" hidden="1">
      <c r="A405" s="98"/>
      <c r="B405" s="99"/>
      <c r="C405" s="100"/>
      <c r="D405" s="101">
        <v>74</v>
      </c>
      <c r="E405" s="100"/>
    </row>
    <row r="406" spans="1:5" ht="15" customHeight="1" hidden="1">
      <c r="A406" s="98"/>
      <c r="B406" s="99"/>
      <c r="C406" s="100"/>
      <c r="D406" s="101">
        <v>75</v>
      </c>
      <c r="E406" s="100"/>
    </row>
    <row r="407" spans="1:5" ht="15" customHeight="1" hidden="1">
      <c r="A407" s="98"/>
      <c r="B407" s="99"/>
      <c r="C407" s="100"/>
      <c r="D407" s="101">
        <v>76</v>
      </c>
      <c r="E407" s="100"/>
    </row>
    <row r="408" spans="1:5" ht="15" customHeight="1" hidden="1">
      <c r="A408" s="98"/>
      <c r="B408" s="99"/>
      <c r="C408" s="100"/>
      <c r="D408" s="101">
        <v>77</v>
      </c>
      <c r="E408" s="100"/>
    </row>
    <row r="409" spans="1:5" ht="15" customHeight="1" hidden="1">
      <c r="A409" s="98"/>
      <c r="B409" s="99"/>
      <c r="C409" s="100"/>
      <c r="D409" s="101">
        <v>78</v>
      </c>
      <c r="E409" s="100"/>
    </row>
    <row r="410" spans="1:5" ht="15" customHeight="1" hidden="1">
      <c r="A410" s="98"/>
      <c r="B410" s="99"/>
      <c r="C410" s="100"/>
      <c r="D410" s="101">
        <v>79</v>
      </c>
      <c r="E410" s="100"/>
    </row>
    <row r="411" spans="1:5" ht="15" customHeight="1" hidden="1">
      <c r="A411" s="98"/>
      <c r="B411" s="99"/>
      <c r="C411" s="100"/>
      <c r="D411" s="101">
        <v>80</v>
      </c>
      <c r="E411" s="100"/>
    </row>
    <row r="412" spans="1:5" ht="15" customHeight="1" hidden="1">
      <c r="A412" s="98"/>
      <c r="B412" s="99"/>
      <c r="C412" s="100"/>
      <c r="D412" s="101">
        <v>81</v>
      </c>
      <c r="E412" s="100"/>
    </row>
    <row r="413" spans="1:5" ht="16.5" customHeight="1">
      <c r="A413" s="382" t="s">
        <v>100</v>
      </c>
      <c r="B413" s="382"/>
      <c r="C413" s="96"/>
      <c r="D413" s="97">
        <v>1</v>
      </c>
      <c r="E413" s="9" t="s">
        <v>192</v>
      </c>
    </row>
    <row r="414" spans="1:5" ht="14.25" customHeight="1">
      <c r="A414" s="98"/>
      <c r="B414" s="99" t="s">
        <v>172</v>
      </c>
      <c r="C414" s="100"/>
      <c r="D414" s="101">
        <v>2</v>
      </c>
      <c r="E414" s="102" t="s">
        <v>117</v>
      </c>
    </row>
    <row r="415" spans="1:5" ht="14.25" customHeight="1">
      <c r="A415" s="98"/>
      <c r="B415" s="99" t="s">
        <v>173</v>
      </c>
      <c r="C415" s="100"/>
      <c r="D415" s="101">
        <v>3</v>
      </c>
      <c r="E415" s="102" t="s">
        <v>120</v>
      </c>
    </row>
    <row r="416" spans="1:5" ht="14.25" customHeight="1">
      <c r="A416" s="98"/>
      <c r="B416" s="99" t="s">
        <v>174</v>
      </c>
      <c r="C416" s="100"/>
      <c r="D416" s="101">
        <v>4</v>
      </c>
      <c r="E416" s="102" t="s">
        <v>123</v>
      </c>
    </row>
    <row r="417" spans="1:5" ht="14.25" customHeight="1">
      <c r="A417" s="98"/>
      <c r="B417" s="99" t="s">
        <v>175</v>
      </c>
      <c r="C417" s="100"/>
      <c r="D417" s="101">
        <v>5</v>
      </c>
      <c r="E417" s="102" t="s">
        <v>126</v>
      </c>
    </row>
    <row r="418" spans="1:5" ht="14.25" customHeight="1">
      <c r="A418" s="98"/>
      <c r="B418" s="99" t="s">
        <v>552</v>
      </c>
      <c r="C418" s="100"/>
      <c r="D418" s="101"/>
      <c r="E418" s="102" t="s">
        <v>550</v>
      </c>
    </row>
    <row r="419" spans="1:5" ht="14.25" customHeight="1">
      <c r="A419" s="98"/>
      <c r="B419" s="99" t="s">
        <v>176</v>
      </c>
      <c r="C419" s="100"/>
      <c r="D419" s="101">
        <v>6</v>
      </c>
      <c r="E419" s="102" t="s">
        <v>134</v>
      </c>
    </row>
    <row r="420" spans="1:5" ht="14.25" customHeight="1">
      <c r="A420" s="98"/>
      <c r="B420" s="99" t="s">
        <v>177</v>
      </c>
      <c r="C420" s="100"/>
      <c r="D420" s="101">
        <v>7</v>
      </c>
      <c r="E420" s="102" t="s">
        <v>137</v>
      </c>
    </row>
    <row r="421" spans="1:5" ht="14.25" customHeight="1">
      <c r="A421" s="98"/>
      <c r="B421" s="99" t="s">
        <v>178</v>
      </c>
      <c r="C421" s="100"/>
      <c r="D421" s="101">
        <v>8</v>
      </c>
      <c r="E421" s="102" t="s">
        <v>140</v>
      </c>
    </row>
    <row r="422" spans="1:5" ht="14.25" customHeight="1">
      <c r="A422" s="98"/>
      <c r="B422" s="99" t="s">
        <v>179</v>
      </c>
      <c r="C422" s="100"/>
      <c r="D422" s="101">
        <v>9</v>
      </c>
      <c r="E422" s="102" t="s">
        <v>143</v>
      </c>
    </row>
    <row r="423" spans="1:5" ht="14.25" customHeight="1">
      <c r="A423" s="98"/>
      <c r="B423" s="99" t="s">
        <v>180</v>
      </c>
      <c r="C423" s="100"/>
      <c r="D423" s="101">
        <v>10</v>
      </c>
      <c r="E423" s="102" t="s">
        <v>547</v>
      </c>
    </row>
    <row r="424" spans="1:5" ht="14.25" customHeight="1">
      <c r="A424" s="98"/>
      <c r="B424" s="99" t="s">
        <v>181</v>
      </c>
      <c r="C424" s="100"/>
      <c r="D424" s="101">
        <v>11</v>
      </c>
      <c r="E424" s="102" t="s">
        <v>140</v>
      </c>
    </row>
    <row r="425" spans="1:5" ht="14.25" customHeight="1">
      <c r="A425" s="98"/>
      <c r="B425" s="99" t="s">
        <v>182</v>
      </c>
      <c r="C425" s="100"/>
      <c r="D425" s="101">
        <v>12</v>
      </c>
      <c r="E425" s="102" t="s">
        <v>143</v>
      </c>
    </row>
    <row r="426" spans="1:5" ht="14.25" customHeight="1">
      <c r="A426" s="98"/>
      <c r="B426" s="99" t="s">
        <v>183</v>
      </c>
      <c r="C426" s="100"/>
      <c r="D426" s="101">
        <v>13</v>
      </c>
      <c r="E426" s="102" t="s">
        <v>158</v>
      </c>
    </row>
    <row r="427" spans="1:5" ht="14.25" customHeight="1">
      <c r="A427" s="98"/>
      <c r="B427" s="99" t="s">
        <v>184</v>
      </c>
      <c r="C427" s="100"/>
      <c r="D427" s="101">
        <v>14</v>
      </c>
      <c r="E427" s="102" t="s">
        <v>161</v>
      </c>
    </row>
    <row r="428" spans="1:5" ht="14.25" customHeight="1">
      <c r="A428" s="98"/>
      <c r="B428" s="99" t="s">
        <v>185</v>
      </c>
      <c r="C428" s="100"/>
      <c r="D428" s="101">
        <v>15</v>
      </c>
      <c r="E428" s="102" t="s">
        <v>140</v>
      </c>
    </row>
    <row r="429" spans="1:5" ht="14.25" customHeight="1">
      <c r="A429" s="98"/>
      <c r="B429" s="99" t="s">
        <v>186</v>
      </c>
      <c r="C429" s="100"/>
      <c r="D429" s="101">
        <v>16</v>
      </c>
      <c r="E429" s="102" t="s">
        <v>143</v>
      </c>
    </row>
    <row r="430" spans="1:5" ht="14.25" customHeight="1">
      <c r="A430" s="98"/>
      <c r="B430" s="99" t="s">
        <v>188</v>
      </c>
      <c r="C430" s="100"/>
      <c r="D430" s="101">
        <v>17</v>
      </c>
      <c r="E430" s="102" t="s">
        <v>168</v>
      </c>
    </row>
    <row r="431" spans="1:5" ht="15" customHeight="1" hidden="1">
      <c r="A431" s="98"/>
      <c r="B431" s="99"/>
      <c r="C431" s="100"/>
      <c r="D431" s="101">
        <v>18</v>
      </c>
      <c r="E431" s="100"/>
    </row>
    <row r="432" spans="1:5" ht="15" customHeight="1" hidden="1">
      <c r="A432" s="98"/>
      <c r="B432" s="99"/>
      <c r="C432" s="100"/>
      <c r="D432" s="101">
        <v>19</v>
      </c>
      <c r="E432" s="100"/>
    </row>
    <row r="433" spans="1:5" ht="15" customHeight="1" hidden="1">
      <c r="A433" s="98"/>
      <c r="B433" s="99"/>
      <c r="C433" s="100"/>
      <c r="D433" s="101">
        <v>20</v>
      </c>
      <c r="E433" s="100"/>
    </row>
    <row r="434" spans="1:5" ht="15" customHeight="1" hidden="1">
      <c r="A434" s="98"/>
      <c r="B434" s="99"/>
      <c r="C434" s="100"/>
      <c r="D434" s="101">
        <v>21</v>
      </c>
      <c r="E434" s="100"/>
    </row>
    <row r="435" spans="1:5" ht="15" customHeight="1" hidden="1">
      <c r="A435" s="98"/>
      <c r="B435" s="99"/>
      <c r="C435" s="100"/>
      <c r="D435" s="101">
        <v>22</v>
      </c>
      <c r="E435" s="100"/>
    </row>
    <row r="436" spans="1:5" ht="15" customHeight="1" hidden="1">
      <c r="A436" s="98"/>
      <c r="B436" s="99"/>
      <c r="C436" s="100"/>
      <c r="D436" s="101">
        <v>23</v>
      </c>
      <c r="E436" s="100"/>
    </row>
    <row r="437" spans="1:5" ht="15" customHeight="1" hidden="1">
      <c r="A437" s="98"/>
      <c r="B437" s="99"/>
      <c r="C437" s="100"/>
      <c r="D437" s="101">
        <v>24</v>
      </c>
      <c r="E437" s="100"/>
    </row>
    <row r="438" spans="1:5" ht="15" customHeight="1" hidden="1">
      <c r="A438" s="98"/>
      <c r="B438" s="99"/>
      <c r="C438" s="100"/>
      <c r="D438" s="101">
        <v>25</v>
      </c>
      <c r="E438" s="100"/>
    </row>
    <row r="439" spans="1:5" ht="15" customHeight="1" hidden="1">
      <c r="A439" s="98"/>
      <c r="B439" s="99"/>
      <c r="C439" s="100"/>
      <c r="D439" s="101">
        <v>26</v>
      </c>
      <c r="E439" s="100"/>
    </row>
    <row r="440" spans="1:5" ht="15" customHeight="1" hidden="1">
      <c r="A440" s="98"/>
      <c r="B440" s="99"/>
      <c r="C440" s="100"/>
      <c r="D440" s="101">
        <v>27</v>
      </c>
      <c r="E440" s="100"/>
    </row>
    <row r="441" spans="1:5" ht="15" customHeight="1" hidden="1">
      <c r="A441" s="98"/>
      <c r="B441" s="99"/>
      <c r="C441" s="100"/>
      <c r="D441" s="101">
        <v>28</v>
      </c>
      <c r="E441" s="100"/>
    </row>
    <row r="442" spans="1:5" ht="15" customHeight="1" hidden="1">
      <c r="A442" s="98"/>
      <c r="B442" s="99"/>
      <c r="C442" s="100"/>
      <c r="D442" s="101">
        <v>29</v>
      </c>
      <c r="E442" s="100"/>
    </row>
    <row r="443" spans="1:5" ht="15" customHeight="1" hidden="1">
      <c r="A443" s="98"/>
      <c r="B443" s="99"/>
      <c r="C443" s="100"/>
      <c r="D443" s="101">
        <v>30</v>
      </c>
      <c r="E443" s="100"/>
    </row>
    <row r="444" spans="1:5" ht="15" customHeight="1" hidden="1">
      <c r="A444" s="98"/>
      <c r="B444" s="99"/>
      <c r="C444" s="100"/>
      <c r="D444" s="101">
        <v>31</v>
      </c>
      <c r="E444" s="100"/>
    </row>
    <row r="445" spans="1:5" ht="15" customHeight="1" hidden="1">
      <c r="A445" s="98"/>
      <c r="B445" s="99"/>
      <c r="C445" s="100"/>
      <c r="D445" s="101">
        <v>32</v>
      </c>
      <c r="E445" s="100"/>
    </row>
    <row r="446" spans="1:5" ht="15" customHeight="1" hidden="1">
      <c r="A446" s="98"/>
      <c r="B446" s="99"/>
      <c r="C446" s="100"/>
      <c r="D446" s="101">
        <v>33</v>
      </c>
      <c r="E446" s="100"/>
    </row>
    <row r="447" spans="1:5" ht="15" customHeight="1" hidden="1">
      <c r="A447" s="98"/>
      <c r="B447" s="99"/>
      <c r="C447" s="100"/>
      <c r="D447" s="101">
        <v>34</v>
      </c>
      <c r="E447" s="100"/>
    </row>
    <row r="448" spans="1:5" ht="15" customHeight="1" hidden="1">
      <c r="A448" s="98"/>
      <c r="B448" s="99"/>
      <c r="C448" s="100"/>
      <c r="D448" s="101">
        <v>35</v>
      </c>
      <c r="E448" s="100"/>
    </row>
    <row r="449" spans="1:5" ht="15" customHeight="1" hidden="1">
      <c r="A449" s="98"/>
      <c r="B449" s="99"/>
      <c r="C449" s="100"/>
      <c r="D449" s="101">
        <v>36</v>
      </c>
      <c r="E449" s="100"/>
    </row>
    <row r="450" spans="1:5" ht="15" customHeight="1" hidden="1">
      <c r="A450" s="98"/>
      <c r="B450" s="99"/>
      <c r="C450" s="100"/>
      <c r="D450" s="101">
        <v>37</v>
      </c>
      <c r="E450" s="100"/>
    </row>
    <row r="451" spans="1:5" ht="15" customHeight="1" hidden="1">
      <c r="A451" s="98"/>
      <c r="B451" s="99"/>
      <c r="C451" s="100"/>
      <c r="D451" s="101">
        <v>38</v>
      </c>
      <c r="E451" s="100"/>
    </row>
    <row r="452" spans="1:5" ht="15" customHeight="1" hidden="1">
      <c r="A452" s="98"/>
      <c r="B452" s="99"/>
      <c r="C452" s="100"/>
      <c r="D452" s="101">
        <v>39</v>
      </c>
      <c r="E452" s="100"/>
    </row>
    <row r="453" spans="1:5" ht="15" customHeight="1" hidden="1">
      <c r="A453" s="98"/>
      <c r="B453" s="99"/>
      <c r="C453" s="100"/>
      <c r="D453" s="101">
        <v>40</v>
      </c>
      <c r="E453" s="100"/>
    </row>
    <row r="454" spans="1:5" ht="15" customHeight="1" hidden="1">
      <c r="A454" s="98"/>
      <c r="B454" s="99"/>
      <c r="C454" s="100"/>
      <c r="D454" s="101">
        <v>41</v>
      </c>
      <c r="E454" s="100"/>
    </row>
    <row r="455" spans="1:5" ht="15" customHeight="1" hidden="1">
      <c r="A455" s="98"/>
      <c r="B455" s="99"/>
      <c r="C455" s="100"/>
      <c r="D455" s="101">
        <v>42</v>
      </c>
      <c r="E455" s="100"/>
    </row>
    <row r="456" spans="1:5" ht="15" customHeight="1" hidden="1">
      <c r="A456" s="98"/>
      <c r="B456" s="99"/>
      <c r="C456" s="100"/>
      <c r="D456" s="101">
        <v>43</v>
      </c>
      <c r="E456" s="100"/>
    </row>
    <row r="457" spans="1:5" ht="15" customHeight="1" hidden="1">
      <c r="A457" s="98"/>
      <c r="B457" s="99"/>
      <c r="C457" s="100"/>
      <c r="D457" s="101">
        <v>44</v>
      </c>
      <c r="E457" s="100"/>
    </row>
    <row r="458" spans="1:5" ht="15" customHeight="1" hidden="1">
      <c r="A458" s="98"/>
      <c r="B458" s="99"/>
      <c r="C458" s="100"/>
      <c r="D458" s="101">
        <v>45</v>
      </c>
      <c r="E458" s="100"/>
    </row>
    <row r="459" spans="1:5" ht="15" customHeight="1" hidden="1">
      <c r="A459" s="98"/>
      <c r="B459" s="99"/>
      <c r="C459" s="100"/>
      <c r="D459" s="101">
        <v>46</v>
      </c>
      <c r="E459" s="100"/>
    </row>
    <row r="460" spans="1:5" ht="15" customHeight="1" hidden="1">
      <c r="A460" s="98"/>
      <c r="B460" s="99"/>
      <c r="C460" s="100"/>
      <c r="D460" s="101">
        <v>47</v>
      </c>
      <c r="E460" s="100"/>
    </row>
    <row r="461" spans="1:5" ht="15" customHeight="1" hidden="1">
      <c r="A461" s="98"/>
      <c r="B461" s="99"/>
      <c r="C461" s="100"/>
      <c r="D461" s="101">
        <v>48</v>
      </c>
      <c r="E461" s="100"/>
    </row>
    <row r="462" spans="1:5" ht="15" customHeight="1" hidden="1">
      <c r="A462" s="98"/>
      <c r="B462" s="99"/>
      <c r="C462" s="100"/>
      <c r="D462" s="101">
        <v>49</v>
      </c>
      <c r="E462" s="100"/>
    </row>
    <row r="463" spans="1:5" ht="15" customHeight="1" hidden="1">
      <c r="A463" s="98"/>
      <c r="B463" s="99"/>
      <c r="C463" s="100"/>
      <c r="D463" s="101">
        <v>50</v>
      </c>
      <c r="E463" s="100"/>
    </row>
    <row r="464" spans="1:5" ht="15" customHeight="1" hidden="1">
      <c r="A464" s="98"/>
      <c r="B464" s="99"/>
      <c r="C464" s="100"/>
      <c r="D464" s="101">
        <v>51</v>
      </c>
      <c r="E464" s="100"/>
    </row>
    <row r="465" spans="1:5" ht="15" customHeight="1" hidden="1">
      <c r="A465" s="98"/>
      <c r="B465" s="99"/>
      <c r="C465" s="100"/>
      <c r="D465" s="101">
        <v>52</v>
      </c>
      <c r="E465" s="100"/>
    </row>
    <row r="466" spans="1:5" ht="15" customHeight="1" hidden="1">
      <c r="A466" s="98"/>
      <c r="B466" s="99"/>
      <c r="C466" s="100"/>
      <c r="D466" s="101">
        <v>53</v>
      </c>
      <c r="E466" s="100"/>
    </row>
    <row r="467" spans="1:5" ht="15" customHeight="1" hidden="1">
      <c r="A467" s="98"/>
      <c r="B467" s="99"/>
      <c r="C467" s="100"/>
      <c r="D467" s="101">
        <v>54</v>
      </c>
      <c r="E467" s="100"/>
    </row>
    <row r="468" spans="1:5" ht="15" customHeight="1" hidden="1">
      <c r="A468" s="98"/>
      <c r="B468" s="99"/>
      <c r="C468" s="100"/>
      <c r="D468" s="101">
        <v>55</v>
      </c>
      <c r="E468" s="100"/>
    </row>
    <row r="469" spans="1:5" ht="15" customHeight="1" hidden="1">
      <c r="A469" s="98"/>
      <c r="B469" s="99"/>
      <c r="C469" s="100"/>
      <c r="D469" s="101">
        <v>56</v>
      </c>
      <c r="E469" s="100"/>
    </row>
    <row r="470" spans="1:5" ht="15" customHeight="1" hidden="1">
      <c r="A470" s="98"/>
      <c r="B470" s="99"/>
      <c r="C470" s="100"/>
      <c r="D470" s="101">
        <v>57</v>
      </c>
      <c r="E470" s="100"/>
    </row>
    <row r="471" spans="1:5" ht="15" customHeight="1" hidden="1">
      <c r="A471" s="98"/>
      <c r="B471" s="99"/>
      <c r="C471" s="100"/>
      <c r="D471" s="101">
        <v>58</v>
      </c>
      <c r="E471" s="100"/>
    </row>
    <row r="472" spans="1:5" ht="15" customHeight="1" hidden="1">
      <c r="A472" s="98"/>
      <c r="B472" s="99"/>
      <c r="C472" s="100"/>
      <c r="D472" s="101">
        <v>59</v>
      </c>
      <c r="E472" s="100"/>
    </row>
    <row r="473" spans="1:5" ht="15" customHeight="1" hidden="1">
      <c r="A473" s="98"/>
      <c r="B473" s="99"/>
      <c r="C473" s="100"/>
      <c r="D473" s="101">
        <v>60</v>
      </c>
      <c r="E473" s="100"/>
    </row>
    <row r="474" spans="1:5" ht="15" customHeight="1" hidden="1">
      <c r="A474" s="98"/>
      <c r="B474" s="99"/>
      <c r="C474" s="100"/>
      <c r="D474" s="101">
        <v>61</v>
      </c>
      <c r="E474" s="100"/>
    </row>
    <row r="475" spans="1:5" ht="15" customHeight="1" hidden="1">
      <c r="A475" s="98"/>
      <c r="B475" s="99"/>
      <c r="C475" s="100"/>
      <c r="D475" s="101">
        <v>62</v>
      </c>
      <c r="E475" s="100"/>
    </row>
    <row r="476" spans="1:5" ht="15" customHeight="1" hidden="1">
      <c r="A476" s="98"/>
      <c r="B476" s="99"/>
      <c r="C476" s="100"/>
      <c r="D476" s="101">
        <v>63</v>
      </c>
      <c r="E476" s="100"/>
    </row>
    <row r="477" spans="1:5" ht="15" customHeight="1" hidden="1">
      <c r="A477" s="98"/>
      <c r="B477" s="99"/>
      <c r="C477" s="100"/>
      <c r="D477" s="101">
        <v>64</v>
      </c>
      <c r="E477" s="100"/>
    </row>
    <row r="478" spans="1:5" ht="15" customHeight="1" hidden="1">
      <c r="A478" s="98"/>
      <c r="B478" s="99"/>
      <c r="C478" s="100"/>
      <c r="D478" s="101">
        <v>65</v>
      </c>
      <c r="E478" s="100"/>
    </row>
    <row r="479" spans="1:5" ht="15" customHeight="1" hidden="1">
      <c r="A479" s="98"/>
      <c r="B479" s="99"/>
      <c r="C479" s="100"/>
      <c r="D479" s="101">
        <v>66</v>
      </c>
      <c r="E479" s="100"/>
    </row>
    <row r="480" spans="1:5" ht="15" customHeight="1" hidden="1">
      <c r="A480" s="98"/>
      <c r="B480" s="99"/>
      <c r="C480" s="100"/>
      <c r="D480" s="101">
        <v>67</v>
      </c>
      <c r="E480" s="100"/>
    </row>
    <row r="481" spans="1:5" ht="15" customHeight="1" hidden="1">
      <c r="A481" s="98"/>
      <c r="B481" s="99"/>
      <c r="C481" s="100"/>
      <c r="D481" s="101">
        <v>68</v>
      </c>
      <c r="E481" s="100"/>
    </row>
    <row r="482" spans="1:5" ht="15" customHeight="1" hidden="1">
      <c r="A482" s="98"/>
      <c r="B482" s="99"/>
      <c r="C482" s="100"/>
      <c r="D482" s="101">
        <v>69</v>
      </c>
      <c r="E482" s="100"/>
    </row>
    <row r="483" spans="1:5" ht="15" customHeight="1" hidden="1">
      <c r="A483" s="98"/>
      <c r="B483" s="99"/>
      <c r="C483" s="100"/>
      <c r="D483" s="101">
        <v>70</v>
      </c>
      <c r="E483" s="100"/>
    </row>
    <row r="484" spans="1:5" ht="15" customHeight="1" hidden="1">
      <c r="A484" s="98"/>
      <c r="B484" s="99"/>
      <c r="C484" s="100"/>
      <c r="D484" s="101">
        <v>71</v>
      </c>
      <c r="E484" s="100"/>
    </row>
    <row r="485" spans="1:5" ht="15" customHeight="1" hidden="1">
      <c r="A485" s="98"/>
      <c r="B485" s="99"/>
      <c r="C485" s="100"/>
      <c r="D485" s="101">
        <v>72</v>
      </c>
      <c r="E485" s="100"/>
    </row>
    <row r="486" spans="1:5" ht="15" customHeight="1" hidden="1">
      <c r="A486" s="98"/>
      <c r="B486" s="99"/>
      <c r="C486" s="100"/>
      <c r="D486" s="101">
        <v>73</v>
      </c>
      <c r="E486" s="100"/>
    </row>
    <row r="487" spans="1:5" ht="15" customHeight="1" hidden="1">
      <c r="A487" s="98"/>
      <c r="B487" s="99"/>
      <c r="C487" s="100"/>
      <c r="D487" s="101">
        <v>74</v>
      </c>
      <c r="E487" s="100"/>
    </row>
    <row r="488" spans="1:5" ht="15" customHeight="1" hidden="1">
      <c r="A488" s="98"/>
      <c r="B488" s="99"/>
      <c r="C488" s="100"/>
      <c r="D488" s="101">
        <v>75</v>
      </c>
      <c r="E488" s="100"/>
    </row>
    <row r="489" spans="1:5" ht="15" customHeight="1" hidden="1">
      <c r="A489" s="98"/>
      <c r="B489" s="99"/>
      <c r="C489" s="100"/>
      <c r="D489" s="101">
        <v>76</v>
      </c>
      <c r="E489" s="100"/>
    </row>
    <row r="490" spans="1:5" ht="15" customHeight="1" hidden="1">
      <c r="A490" s="98"/>
      <c r="B490" s="99"/>
      <c r="C490" s="100"/>
      <c r="D490" s="101">
        <v>77</v>
      </c>
      <c r="E490" s="100"/>
    </row>
    <row r="491" spans="1:5" ht="15" customHeight="1" hidden="1">
      <c r="A491" s="98"/>
      <c r="B491" s="99"/>
      <c r="C491" s="100"/>
      <c r="D491" s="101">
        <v>78</v>
      </c>
      <c r="E491" s="100"/>
    </row>
    <row r="492" spans="1:5" ht="15" customHeight="1" hidden="1">
      <c r="A492" s="98"/>
      <c r="B492" s="99"/>
      <c r="C492" s="100"/>
      <c r="D492" s="101">
        <v>79</v>
      </c>
      <c r="E492" s="100"/>
    </row>
    <row r="493" spans="1:5" ht="15" customHeight="1" hidden="1">
      <c r="A493" s="98"/>
      <c r="B493" s="99"/>
      <c r="C493" s="100"/>
      <c r="D493" s="101">
        <v>80</v>
      </c>
      <c r="E493" s="100"/>
    </row>
    <row r="494" spans="1:5" ht="15" customHeight="1" hidden="1">
      <c r="A494" s="98"/>
      <c r="B494" s="99"/>
      <c r="C494" s="100"/>
      <c r="D494" s="101">
        <v>81</v>
      </c>
      <c r="E494" s="100"/>
    </row>
    <row r="495" spans="1:5" ht="16.5" customHeight="1">
      <c r="A495" s="382" t="s">
        <v>101</v>
      </c>
      <c r="B495" s="382"/>
      <c r="C495" s="96"/>
      <c r="D495" s="97">
        <v>1</v>
      </c>
      <c r="E495" s="9" t="s">
        <v>193</v>
      </c>
    </row>
    <row r="496" spans="1:5" ht="14.25" customHeight="1">
      <c r="A496" s="98"/>
      <c r="B496" s="99" t="s">
        <v>172</v>
      </c>
      <c r="C496" s="100"/>
      <c r="D496" s="101">
        <v>2</v>
      </c>
      <c r="E496" s="102" t="s">
        <v>117</v>
      </c>
    </row>
    <row r="497" spans="1:5" ht="14.25" customHeight="1">
      <c r="A497" s="98"/>
      <c r="B497" s="99" t="s">
        <v>173</v>
      </c>
      <c r="C497" s="100"/>
      <c r="D497" s="101">
        <v>3</v>
      </c>
      <c r="E497" s="102" t="s">
        <v>120</v>
      </c>
    </row>
    <row r="498" spans="1:5" ht="14.25" customHeight="1">
      <c r="A498" s="98"/>
      <c r="B498" s="99" t="s">
        <v>174</v>
      </c>
      <c r="C498" s="100"/>
      <c r="D498" s="101">
        <v>4</v>
      </c>
      <c r="E498" s="102" t="s">
        <v>123</v>
      </c>
    </row>
    <row r="499" spans="1:5" ht="14.25" customHeight="1">
      <c r="A499" s="98"/>
      <c r="B499" s="99" t="s">
        <v>175</v>
      </c>
      <c r="C499" s="100"/>
      <c r="D499" s="101">
        <v>5</v>
      </c>
      <c r="E499" s="102" t="s">
        <v>126</v>
      </c>
    </row>
    <row r="500" spans="1:5" ht="14.25" customHeight="1">
      <c r="A500" s="98"/>
      <c r="B500" s="99" t="s">
        <v>552</v>
      </c>
      <c r="C500" s="100"/>
      <c r="D500" s="101"/>
      <c r="E500" s="102" t="s">
        <v>550</v>
      </c>
    </row>
    <row r="501" spans="1:5" ht="14.25" customHeight="1">
      <c r="A501" s="98"/>
      <c r="B501" s="99" t="s">
        <v>176</v>
      </c>
      <c r="C501" s="100"/>
      <c r="D501" s="101">
        <v>6</v>
      </c>
      <c r="E501" s="102" t="s">
        <v>134</v>
      </c>
    </row>
    <row r="502" spans="1:5" ht="14.25" customHeight="1">
      <c r="A502" s="98"/>
      <c r="B502" s="99" t="s">
        <v>177</v>
      </c>
      <c r="C502" s="100"/>
      <c r="D502" s="101">
        <v>7</v>
      </c>
      <c r="E502" s="102" t="s">
        <v>137</v>
      </c>
    </row>
    <row r="503" spans="1:5" ht="14.25" customHeight="1">
      <c r="A503" s="98"/>
      <c r="B503" s="99" t="s">
        <v>178</v>
      </c>
      <c r="C503" s="100"/>
      <c r="D503" s="101">
        <v>8</v>
      </c>
      <c r="E503" s="102" t="s">
        <v>140</v>
      </c>
    </row>
    <row r="504" spans="1:5" ht="14.25" customHeight="1">
      <c r="A504" s="98"/>
      <c r="B504" s="99" t="s">
        <v>179</v>
      </c>
      <c r="C504" s="100"/>
      <c r="D504" s="101">
        <v>9</v>
      </c>
      <c r="E504" s="102" t="s">
        <v>143</v>
      </c>
    </row>
    <row r="505" spans="1:5" ht="14.25" customHeight="1">
      <c r="A505" s="98"/>
      <c r="B505" s="99" t="s">
        <v>180</v>
      </c>
      <c r="C505" s="100"/>
      <c r="D505" s="101">
        <v>10</v>
      </c>
      <c r="E505" s="102" t="s">
        <v>547</v>
      </c>
    </row>
    <row r="506" spans="1:5" ht="14.25" customHeight="1">
      <c r="A506" s="98"/>
      <c r="B506" s="99" t="s">
        <v>181</v>
      </c>
      <c r="C506" s="100"/>
      <c r="D506" s="101">
        <v>11</v>
      </c>
      <c r="E506" s="102" t="s">
        <v>140</v>
      </c>
    </row>
    <row r="507" spans="1:5" ht="14.25" customHeight="1">
      <c r="A507" s="98"/>
      <c r="B507" s="99" t="s">
        <v>182</v>
      </c>
      <c r="C507" s="100"/>
      <c r="D507" s="101">
        <v>12</v>
      </c>
      <c r="E507" s="102" t="s">
        <v>143</v>
      </c>
    </row>
    <row r="508" spans="1:5" ht="14.25" customHeight="1">
      <c r="A508" s="98"/>
      <c r="B508" s="99" t="s">
        <v>183</v>
      </c>
      <c r="C508" s="100"/>
      <c r="D508" s="101">
        <v>13</v>
      </c>
      <c r="E508" s="102" t="s">
        <v>158</v>
      </c>
    </row>
    <row r="509" spans="1:5" ht="14.25" customHeight="1">
      <c r="A509" s="98"/>
      <c r="B509" s="99" t="s">
        <v>184</v>
      </c>
      <c r="C509" s="100"/>
      <c r="D509" s="101">
        <v>14</v>
      </c>
      <c r="E509" s="102" t="s">
        <v>161</v>
      </c>
    </row>
    <row r="510" spans="1:5" ht="14.25" customHeight="1">
      <c r="A510" s="98"/>
      <c r="B510" s="99" t="s">
        <v>185</v>
      </c>
      <c r="C510" s="100"/>
      <c r="D510" s="101">
        <v>15</v>
      </c>
      <c r="E510" s="102" t="s">
        <v>140</v>
      </c>
    </row>
    <row r="511" spans="1:5" ht="14.25" customHeight="1">
      <c r="A511" s="98"/>
      <c r="B511" s="99" t="s">
        <v>186</v>
      </c>
      <c r="C511" s="100"/>
      <c r="D511" s="101">
        <v>16</v>
      </c>
      <c r="E511" s="102" t="s">
        <v>143</v>
      </c>
    </row>
    <row r="512" spans="1:5" ht="14.25" customHeight="1">
      <c r="A512" s="98"/>
      <c r="B512" s="99" t="s">
        <v>188</v>
      </c>
      <c r="C512" s="100"/>
      <c r="D512" s="101">
        <v>17</v>
      </c>
      <c r="E512" s="102" t="s">
        <v>168</v>
      </c>
    </row>
    <row r="513" spans="1:5" ht="15" customHeight="1" hidden="1">
      <c r="A513" s="98"/>
      <c r="B513" s="99"/>
      <c r="C513" s="100"/>
      <c r="D513" s="101">
        <v>18</v>
      </c>
      <c r="E513" s="100"/>
    </row>
    <row r="514" spans="1:5" ht="15" customHeight="1" hidden="1">
      <c r="A514" s="98"/>
      <c r="B514" s="99"/>
      <c r="C514" s="100"/>
      <c r="D514" s="101">
        <v>19</v>
      </c>
      <c r="E514" s="100"/>
    </row>
    <row r="515" spans="1:5" ht="15" customHeight="1" hidden="1">
      <c r="A515" s="98"/>
      <c r="B515" s="99"/>
      <c r="C515" s="100"/>
      <c r="D515" s="101">
        <v>20</v>
      </c>
      <c r="E515" s="100"/>
    </row>
    <row r="516" spans="1:5" ht="15" customHeight="1" hidden="1">
      <c r="A516" s="98"/>
      <c r="B516" s="99"/>
      <c r="C516" s="100"/>
      <c r="D516" s="101">
        <v>21</v>
      </c>
      <c r="E516" s="100"/>
    </row>
    <row r="517" spans="1:5" ht="15" customHeight="1" hidden="1">
      <c r="A517" s="98"/>
      <c r="B517" s="99"/>
      <c r="C517" s="100"/>
      <c r="D517" s="101">
        <v>22</v>
      </c>
      <c r="E517" s="100"/>
    </row>
    <row r="518" spans="1:5" ht="15" customHeight="1" hidden="1">
      <c r="A518" s="98"/>
      <c r="B518" s="99"/>
      <c r="C518" s="100"/>
      <c r="D518" s="101">
        <v>23</v>
      </c>
      <c r="E518" s="100"/>
    </row>
    <row r="519" spans="1:5" ht="15" customHeight="1" hidden="1">
      <c r="A519" s="98"/>
      <c r="B519" s="99"/>
      <c r="C519" s="100"/>
      <c r="D519" s="101">
        <v>24</v>
      </c>
      <c r="E519" s="100"/>
    </row>
    <row r="520" spans="1:5" ht="15" customHeight="1" hidden="1">
      <c r="A520" s="98"/>
      <c r="B520" s="99"/>
      <c r="C520" s="100"/>
      <c r="D520" s="101">
        <v>25</v>
      </c>
      <c r="E520" s="100"/>
    </row>
    <row r="521" spans="1:5" ht="15" customHeight="1" hidden="1">
      <c r="A521" s="98"/>
      <c r="B521" s="99"/>
      <c r="C521" s="100"/>
      <c r="D521" s="101">
        <v>26</v>
      </c>
      <c r="E521" s="100"/>
    </row>
    <row r="522" spans="1:5" ht="15" customHeight="1" hidden="1">
      <c r="A522" s="98"/>
      <c r="B522" s="99"/>
      <c r="C522" s="100"/>
      <c r="D522" s="101">
        <v>27</v>
      </c>
      <c r="E522" s="100"/>
    </row>
    <row r="523" spans="1:5" ht="15" customHeight="1" hidden="1">
      <c r="A523" s="98"/>
      <c r="B523" s="99"/>
      <c r="C523" s="100"/>
      <c r="D523" s="101">
        <v>28</v>
      </c>
      <c r="E523" s="100"/>
    </row>
    <row r="524" spans="1:5" ht="15" customHeight="1" hidden="1">
      <c r="A524" s="98"/>
      <c r="B524" s="99"/>
      <c r="C524" s="100"/>
      <c r="D524" s="101">
        <v>29</v>
      </c>
      <c r="E524" s="100"/>
    </row>
    <row r="525" spans="1:5" ht="15" customHeight="1" hidden="1">
      <c r="A525" s="98"/>
      <c r="B525" s="99"/>
      <c r="C525" s="100"/>
      <c r="D525" s="101">
        <v>30</v>
      </c>
      <c r="E525" s="100"/>
    </row>
    <row r="526" spans="1:5" ht="15" customHeight="1" hidden="1">
      <c r="A526" s="98"/>
      <c r="B526" s="99"/>
      <c r="C526" s="100"/>
      <c r="D526" s="101">
        <v>31</v>
      </c>
      <c r="E526" s="100"/>
    </row>
    <row r="527" spans="1:5" ht="15" customHeight="1" hidden="1">
      <c r="A527" s="98"/>
      <c r="B527" s="99"/>
      <c r="C527" s="100"/>
      <c r="D527" s="101">
        <v>32</v>
      </c>
      <c r="E527" s="100"/>
    </row>
    <row r="528" spans="1:5" ht="15" customHeight="1" hidden="1">
      <c r="A528" s="98"/>
      <c r="B528" s="99"/>
      <c r="C528" s="100"/>
      <c r="D528" s="101">
        <v>33</v>
      </c>
      <c r="E528" s="100"/>
    </row>
    <row r="529" spans="1:5" ht="15" customHeight="1" hidden="1">
      <c r="A529" s="98"/>
      <c r="B529" s="99"/>
      <c r="C529" s="100"/>
      <c r="D529" s="101">
        <v>34</v>
      </c>
      <c r="E529" s="100"/>
    </row>
    <row r="530" spans="1:5" ht="15" customHeight="1" hidden="1">
      <c r="A530" s="98"/>
      <c r="B530" s="99"/>
      <c r="C530" s="100"/>
      <c r="D530" s="101">
        <v>35</v>
      </c>
      <c r="E530" s="100"/>
    </row>
    <row r="531" spans="1:5" ht="15" customHeight="1" hidden="1">
      <c r="A531" s="98"/>
      <c r="B531" s="99"/>
      <c r="C531" s="100"/>
      <c r="D531" s="101">
        <v>36</v>
      </c>
      <c r="E531" s="100"/>
    </row>
    <row r="532" spans="1:5" ht="15" customHeight="1" hidden="1">
      <c r="A532" s="98"/>
      <c r="B532" s="99"/>
      <c r="C532" s="100"/>
      <c r="D532" s="101">
        <v>37</v>
      </c>
      <c r="E532" s="100"/>
    </row>
    <row r="533" spans="1:5" ht="15" customHeight="1" hidden="1">
      <c r="A533" s="98"/>
      <c r="B533" s="99"/>
      <c r="C533" s="100"/>
      <c r="D533" s="101">
        <v>38</v>
      </c>
      <c r="E533" s="100"/>
    </row>
    <row r="534" spans="1:5" ht="15" customHeight="1" hidden="1">
      <c r="A534" s="98"/>
      <c r="B534" s="99"/>
      <c r="C534" s="100"/>
      <c r="D534" s="101">
        <v>39</v>
      </c>
      <c r="E534" s="100"/>
    </row>
    <row r="535" spans="1:5" ht="15" customHeight="1" hidden="1">
      <c r="A535" s="98"/>
      <c r="B535" s="99"/>
      <c r="C535" s="100"/>
      <c r="D535" s="101">
        <v>40</v>
      </c>
      <c r="E535" s="100"/>
    </row>
    <row r="536" spans="1:5" ht="15" customHeight="1" hidden="1">
      <c r="A536" s="98"/>
      <c r="B536" s="99"/>
      <c r="C536" s="100"/>
      <c r="D536" s="101">
        <v>41</v>
      </c>
      <c r="E536" s="100"/>
    </row>
    <row r="537" spans="1:5" ht="15" customHeight="1" hidden="1">
      <c r="A537" s="98"/>
      <c r="B537" s="99"/>
      <c r="C537" s="100"/>
      <c r="D537" s="101">
        <v>42</v>
      </c>
      <c r="E537" s="100"/>
    </row>
    <row r="538" spans="1:5" ht="15" customHeight="1" hidden="1">
      <c r="A538" s="98"/>
      <c r="B538" s="99"/>
      <c r="C538" s="100"/>
      <c r="D538" s="101">
        <v>43</v>
      </c>
      <c r="E538" s="100"/>
    </row>
    <row r="539" spans="1:5" ht="15" customHeight="1" hidden="1">
      <c r="A539" s="98"/>
      <c r="B539" s="99"/>
      <c r="C539" s="100"/>
      <c r="D539" s="101">
        <v>44</v>
      </c>
      <c r="E539" s="100"/>
    </row>
    <row r="540" spans="1:5" ht="15" customHeight="1" hidden="1">
      <c r="A540" s="98"/>
      <c r="B540" s="99"/>
      <c r="C540" s="100"/>
      <c r="D540" s="101">
        <v>45</v>
      </c>
      <c r="E540" s="100"/>
    </row>
    <row r="541" spans="1:5" ht="15" customHeight="1" hidden="1">
      <c r="A541" s="98"/>
      <c r="B541" s="99"/>
      <c r="C541" s="100"/>
      <c r="D541" s="101">
        <v>46</v>
      </c>
      <c r="E541" s="100"/>
    </row>
    <row r="542" spans="1:5" ht="15" customHeight="1" hidden="1">
      <c r="A542" s="98"/>
      <c r="B542" s="99"/>
      <c r="C542" s="100"/>
      <c r="D542" s="101">
        <v>47</v>
      </c>
      <c r="E542" s="100"/>
    </row>
    <row r="543" spans="1:5" ht="15" customHeight="1" hidden="1">
      <c r="A543" s="98"/>
      <c r="B543" s="99"/>
      <c r="C543" s="100"/>
      <c r="D543" s="101">
        <v>48</v>
      </c>
      <c r="E543" s="100"/>
    </row>
    <row r="544" spans="1:5" ht="15" customHeight="1" hidden="1">
      <c r="A544" s="98"/>
      <c r="B544" s="99"/>
      <c r="C544" s="100"/>
      <c r="D544" s="101">
        <v>49</v>
      </c>
      <c r="E544" s="100"/>
    </row>
    <row r="545" spans="1:5" ht="15" customHeight="1" hidden="1">
      <c r="A545" s="98"/>
      <c r="B545" s="99"/>
      <c r="C545" s="100"/>
      <c r="D545" s="101">
        <v>50</v>
      </c>
      <c r="E545" s="100"/>
    </row>
    <row r="546" spans="1:5" ht="15" customHeight="1" hidden="1">
      <c r="A546" s="98"/>
      <c r="B546" s="99"/>
      <c r="C546" s="100"/>
      <c r="D546" s="101">
        <v>51</v>
      </c>
      <c r="E546" s="100"/>
    </row>
    <row r="547" spans="1:5" ht="15" customHeight="1" hidden="1">
      <c r="A547" s="98"/>
      <c r="B547" s="99"/>
      <c r="C547" s="100"/>
      <c r="D547" s="101">
        <v>52</v>
      </c>
      <c r="E547" s="100"/>
    </row>
    <row r="548" spans="1:5" ht="15" customHeight="1" hidden="1">
      <c r="A548" s="98"/>
      <c r="B548" s="99"/>
      <c r="C548" s="100"/>
      <c r="D548" s="101">
        <v>53</v>
      </c>
      <c r="E548" s="100"/>
    </row>
    <row r="549" spans="1:5" ht="15" customHeight="1" hidden="1">
      <c r="A549" s="98"/>
      <c r="B549" s="99"/>
      <c r="C549" s="100"/>
      <c r="D549" s="101">
        <v>54</v>
      </c>
      <c r="E549" s="100"/>
    </row>
    <row r="550" spans="1:5" ht="15" customHeight="1" hidden="1">
      <c r="A550" s="98"/>
      <c r="B550" s="99"/>
      <c r="C550" s="100"/>
      <c r="D550" s="101">
        <v>55</v>
      </c>
      <c r="E550" s="100"/>
    </row>
    <row r="551" spans="1:5" ht="15" customHeight="1" hidden="1">
      <c r="A551" s="98"/>
      <c r="B551" s="99"/>
      <c r="C551" s="100"/>
      <c r="D551" s="101">
        <v>56</v>
      </c>
      <c r="E551" s="100"/>
    </row>
    <row r="552" spans="1:5" ht="15" customHeight="1" hidden="1">
      <c r="A552" s="98"/>
      <c r="B552" s="99"/>
      <c r="C552" s="100"/>
      <c r="D552" s="101">
        <v>57</v>
      </c>
      <c r="E552" s="100"/>
    </row>
    <row r="553" spans="1:5" ht="15" customHeight="1" hidden="1">
      <c r="A553" s="98"/>
      <c r="B553" s="99"/>
      <c r="C553" s="100"/>
      <c r="D553" s="101">
        <v>58</v>
      </c>
      <c r="E553" s="100"/>
    </row>
    <row r="554" spans="1:5" ht="15" customHeight="1" hidden="1">
      <c r="A554" s="98"/>
      <c r="B554" s="99"/>
      <c r="C554" s="100"/>
      <c r="D554" s="101">
        <v>59</v>
      </c>
      <c r="E554" s="100"/>
    </row>
    <row r="555" spans="1:5" ht="15" customHeight="1" hidden="1">
      <c r="A555" s="98"/>
      <c r="B555" s="99"/>
      <c r="C555" s="100"/>
      <c r="D555" s="101">
        <v>60</v>
      </c>
      <c r="E555" s="100"/>
    </row>
    <row r="556" spans="1:5" ht="15" customHeight="1" hidden="1">
      <c r="A556" s="98"/>
      <c r="B556" s="99"/>
      <c r="C556" s="100"/>
      <c r="D556" s="101">
        <v>61</v>
      </c>
      <c r="E556" s="100"/>
    </row>
    <row r="557" spans="1:5" ht="15" customHeight="1" hidden="1">
      <c r="A557" s="98"/>
      <c r="B557" s="99"/>
      <c r="C557" s="100"/>
      <c r="D557" s="101">
        <v>62</v>
      </c>
      <c r="E557" s="100"/>
    </row>
    <row r="558" spans="1:5" ht="15" customHeight="1" hidden="1">
      <c r="A558" s="98"/>
      <c r="B558" s="99"/>
      <c r="C558" s="100"/>
      <c r="D558" s="101">
        <v>63</v>
      </c>
      <c r="E558" s="100"/>
    </row>
    <row r="559" spans="1:5" ht="15" customHeight="1" hidden="1">
      <c r="A559" s="98"/>
      <c r="B559" s="99"/>
      <c r="C559" s="100"/>
      <c r="D559" s="101">
        <v>64</v>
      </c>
      <c r="E559" s="100"/>
    </row>
    <row r="560" spans="1:5" ht="15" customHeight="1" hidden="1">
      <c r="A560" s="98"/>
      <c r="B560" s="99"/>
      <c r="C560" s="100"/>
      <c r="D560" s="101">
        <v>65</v>
      </c>
      <c r="E560" s="100"/>
    </row>
    <row r="561" spans="1:5" ht="15" customHeight="1" hidden="1">
      <c r="A561" s="98"/>
      <c r="B561" s="99"/>
      <c r="C561" s="100"/>
      <c r="D561" s="101">
        <v>66</v>
      </c>
      <c r="E561" s="100"/>
    </row>
    <row r="562" spans="1:5" ht="15" customHeight="1" hidden="1">
      <c r="A562" s="98"/>
      <c r="B562" s="99"/>
      <c r="C562" s="100"/>
      <c r="D562" s="101">
        <v>67</v>
      </c>
      <c r="E562" s="100"/>
    </row>
    <row r="563" spans="1:5" ht="15" customHeight="1" hidden="1">
      <c r="A563" s="98"/>
      <c r="B563" s="99"/>
      <c r="C563" s="100"/>
      <c r="D563" s="101">
        <v>68</v>
      </c>
      <c r="E563" s="100"/>
    </row>
    <row r="564" spans="1:5" ht="15" customHeight="1" hidden="1">
      <c r="A564" s="98"/>
      <c r="B564" s="99"/>
      <c r="C564" s="100"/>
      <c r="D564" s="101">
        <v>69</v>
      </c>
      <c r="E564" s="100"/>
    </row>
    <row r="565" spans="1:5" ht="15" customHeight="1" hidden="1">
      <c r="A565" s="98"/>
      <c r="B565" s="99"/>
      <c r="C565" s="100"/>
      <c r="D565" s="101">
        <v>70</v>
      </c>
      <c r="E565" s="100"/>
    </row>
    <row r="566" spans="1:5" ht="15" customHeight="1" hidden="1">
      <c r="A566" s="98"/>
      <c r="B566" s="99"/>
      <c r="C566" s="100"/>
      <c r="D566" s="101">
        <v>71</v>
      </c>
      <c r="E566" s="100"/>
    </row>
    <row r="567" spans="1:5" ht="15" customHeight="1" hidden="1">
      <c r="A567" s="98"/>
      <c r="B567" s="99"/>
      <c r="C567" s="100"/>
      <c r="D567" s="101">
        <v>72</v>
      </c>
      <c r="E567" s="100"/>
    </row>
    <row r="568" spans="1:5" ht="15" customHeight="1" hidden="1">
      <c r="A568" s="98"/>
      <c r="B568" s="99"/>
      <c r="C568" s="100"/>
      <c r="D568" s="101">
        <v>73</v>
      </c>
      <c r="E568" s="100"/>
    </row>
    <row r="569" spans="1:5" ht="15" customHeight="1" hidden="1">
      <c r="A569" s="98"/>
      <c r="B569" s="99"/>
      <c r="C569" s="100"/>
      <c r="D569" s="101">
        <v>74</v>
      </c>
      <c r="E569" s="100"/>
    </row>
    <row r="570" spans="1:5" ht="15" customHeight="1" hidden="1">
      <c r="A570" s="98"/>
      <c r="B570" s="99"/>
      <c r="C570" s="100"/>
      <c r="D570" s="101">
        <v>75</v>
      </c>
      <c r="E570" s="100"/>
    </row>
    <row r="571" spans="1:5" ht="15" customHeight="1" hidden="1">
      <c r="A571" s="98"/>
      <c r="B571" s="99"/>
      <c r="C571" s="100"/>
      <c r="D571" s="101">
        <v>76</v>
      </c>
      <c r="E571" s="100"/>
    </row>
    <row r="572" spans="1:5" ht="15" customHeight="1" hidden="1">
      <c r="A572" s="98"/>
      <c r="B572" s="99"/>
      <c r="C572" s="100"/>
      <c r="D572" s="101">
        <v>77</v>
      </c>
      <c r="E572" s="100"/>
    </row>
    <row r="573" spans="1:5" ht="15" customHeight="1" hidden="1">
      <c r="A573" s="98"/>
      <c r="B573" s="99"/>
      <c r="C573" s="100"/>
      <c r="D573" s="101">
        <v>78</v>
      </c>
      <c r="E573" s="100"/>
    </row>
    <row r="574" spans="1:5" ht="15" customHeight="1" hidden="1">
      <c r="A574" s="98"/>
      <c r="B574" s="99"/>
      <c r="C574" s="100"/>
      <c r="D574" s="101">
        <v>79</v>
      </c>
      <c r="E574" s="100"/>
    </row>
    <row r="575" spans="1:5" ht="15" customHeight="1" hidden="1">
      <c r="A575" s="98"/>
      <c r="B575" s="99"/>
      <c r="C575" s="100"/>
      <c r="D575" s="101">
        <v>80</v>
      </c>
      <c r="E575" s="100"/>
    </row>
    <row r="576" spans="1:5" ht="15" customHeight="1" hidden="1">
      <c r="A576" s="98"/>
      <c r="B576" s="99"/>
      <c r="C576" s="100"/>
      <c r="D576" s="101">
        <v>81</v>
      </c>
      <c r="E576" s="100"/>
    </row>
    <row r="577" spans="1:5" ht="27" customHeight="1">
      <c r="A577" s="382" t="s">
        <v>102</v>
      </c>
      <c r="B577" s="382"/>
      <c r="C577" s="96"/>
      <c r="D577" s="97">
        <v>1</v>
      </c>
      <c r="E577" s="9" t="s">
        <v>194</v>
      </c>
    </row>
    <row r="578" spans="1:5" ht="14.25" customHeight="1">
      <c r="A578" s="98"/>
      <c r="B578" s="99" t="s">
        <v>172</v>
      </c>
      <c r="C578" s="100"/>
      <c r="D578" s="101">
        <v>2</v>
      </c>
      <c r="E578" s="102" t="s">
        <v>117</v>
      </c>
    </row>
    <row r="579" spans="1:5" ht="14.25" customHeight="1">
      <c r="A579" s="98"/>
      <c r="B579" s="99" t="s">
        <v>173</v>
      </c>
      <c r="C579" s="100"/>
      <c r="D579" s="101">
        <v>3</v>
      </c>
      <c r="E579" s="102" t="s">
        <v>120</v>
      </c>
    </row>
    <row r="580" spans="1:5" ht="14.25" customHeight="1">
      <c r="A580" s="98"/>
      <c r="B580" s="99" t="s">
        <v>174</v>
      </c>
      <c r="C580" s="100"/>
      <c r="D580" s="101">
        <v>4</v>
      </c>
      <c r="E580" s="102" t="s">
        <v>123</v>
      </c>
    </row>
    <row r="581" spans="1:5" ht="14.25" customHeight="1">
      <c r="A581" s="98"/>
      <c r="B581" s="99" t="s">
        <v>175</v>
      </c>
      <c r="C581" s="100"/>
      <c r="D581" s="101">
        <v>5</v>
      </c>
      <c r="E581" s="102" t="s">
        <v>126</v>
      </c>
    </row>
    <row r="582" spans="1:5" ht="14.25" customHeight="1">
      <c r="A582" s="98"/>
      <c r="B582" s="99" t="s">
        <v>552</v>
      </c>
      <c r="C582" s="100"/>
      <c r="D582" s="101"/>
      <c r="E582" s="102" t="s">
        <v>550</v>
      </c>
    </row>
    <row r="583" spans="1:5" ht="14.25" customHeight="1">
      <c r="A583" s="98"/>
      <c r="B583" s="99" t="s">
        <v>176</v>
      </c>
      <c r="C583" s="100"/>
      <c r="D583" s="101">
        <v>6</v>
      </c>
      <c r="E583" s="102" t="s">
        <v>134</v>
      </c>
    </row>
    <row r="584" spans="1:5" ht="14.25" customHeight="1">
      <c r="A584" s="98"/>
      <c r="B584" s="99" t="s">
        <v>177</v>
      </c>
      <c r="C584" s="100"/>
      <c r="D584" s="101">
        <v>7</v>
      </c>
      <c r="E584" s="102" t="s">
        <v>137</v>
      </c>
    </row>
    <row r="585" spans="1:5" ht="14.25" customHeight="1">
      <c r="A585" s="98"/>
      <c r="B585" s="99" t="s">
        <v>178</v>
      </c>
      <c r="C585" s="100"/>
      <c r="D585" s="101">
        <v>8</v>
      </c>
      <c r="E585" s="102" t="s">
        <v>140</v>
      </c>
    </row>
    <row r="586" spans="1:5" ht="14.25" customHeight="1">
      <c r="A586" s="98"/>
      <c r="B586" s="99" t="s">
        <v>179</v>
      </c>
      <c r="C586" s="100"/>
      <c r="D586" s="101">
        <v>9</v>
      </c>
      <c r="E586" s="102" t="s">
        <v>143</v>
      </c>
    </row>
    <row r="587" spans="1:5" ht="15" customHeight="1" hidden="1">
      <c r="A587" s="98"/>
      <c r="B587" s="99"/>
      <c r="C587" s="100"/>
      <c r="D587" s="101">
        <v>10</v>
      </c>
      <c r="E587" s="100"/>
    </row>
    <row r="588" spans="1:5" ht="15" customHeight="1" hidden="1">
      <c r="A588" s="98"/>
      <c r="B588" s="99"/>
      <c r="C588" s="100"/>
      <c r="D588" s="101">
        <v>11</v>
      </c>
      <c r="E588" s="100"/>
    </row>
    <row r="589" spans="1:5" ht="15" customHeight="1" hidden="1">
      <c r="A589" s="98"/>
      <c r="B589" s="99"/>
      <c r="C589" s="100"/>
      <c r="D589" s="101">
        <v>12</v>
      </c>
      <c r="E589" s="100"/>
    </row>
    <row r="590" spans="1:5" ht="15" customHeight="1" hidden="1">
      <c r="A590" s="98"/>
      <c r="B590" s="99"/>
      <c r="C590" s="100"/>
      <c r="D590" s="101">
        <v>13</v>
      </c>
      <c r="E590" s="100"/>
    </row>
    <row r="591" spans="1:5" ht="15" customHeight="1" hidden="1">
      <c r="A591" s="98"/>
      <c r="B591" s="99"/>
      <c r="C591" s="100"/>
      <c r="D591" s="101">
        <v>14</v>
      </c>
      <c r="E591" s="100"/>
    </row>
    <row r="592" spans="1:5" ht="15" customHeight="1" hidden="1">
      <c r="A592" s="98"/>
      <c r="B592" s="99"/>
      <c r="C592" s="100"/>
      <c r="D592" s="101">
        <v>15</v>
      </c>
      <c r="E592" s="100"/>
    </row>
    <row r="593" spans="1:5" ht="15" customHeight="1" hidden="1">
      <c r="A593" s="98"/>
      <c r="B593" s="99"/>
      <c r="C593" s="100"/>
      <c r="D593" s="101">
        <v>16</v>
      </c>
      <c r="E593" s="100"/>
    </row>
    <row r="594" spans="1:5" ht="15" customHeight="1" hidden="1">
      <c r="A594" s="98"/>
      <c r="B594" s="99"/>
      <c r="C594" s="100"/>
      <c r="D594" s="101">
        <v>17</v>
      </c>
      <c r="E594" s="100"/>
    </row>
    <row r="595" spans="1:5" ht="15" customHeight="1" hidden="1">
      <c r="A595" s="98"/>
      <c r="B595" s="99"/>
      <c r="C595" s="100"/>
      <c r="D595" s="101">
        <v>18</v>
      </c>
      <c r="E595" s="100"/>
    </row>
    <row r="596" spans="1:5" ht="15" customHeight="1" hidden="1">
      <c r="A596" s="98"/>
      <c r="B596" s="99"/>
      <c r="C596" s="100"/>
      <c r="D596" s="101">
        <v>19</v>
      </c>
      <c r="E596" s="100"/>
    </row>
    <row r="597" spans="1:5" ht="15" customHeight="1" hidden="1">
      <c r="A597" s="98"/>
      <c r="B597" s="99"/>
      <c r="C597" s="100"/>
      <c r="D597" s="101">
        <v>20</v>
      </c>
      <c r="E597" s="100"/>
    </row>
    <row r="598" spans="1:5" ht="15" customHeight="1" hidden="1">
      <c r="A598" s="98"/>
      <c r="B598" s="99"/>
      <c r="C598" s="100"/>
      <c r="D598" s="101">
        <v>21</v>
      </c>
      <c r="E598" s="100"/>
    </row>
    <row r="599" spans="1:5" ht="15" customHeight="1" hidden="1">
      <c r="A599" s="98"/>
      <c r="B599" s="99"/>
      <c r="C599" s="100"/>
      <c r="D599" s="101">
        <v>22</v>
      </c>
      <c r="E599" s="100"/>
    </row>
    <row r="600" spans="1:5" ht="15" customHeight="1" hidden="1">
      <c r="A600" s="98"/>
      <c r="B600" s="99"/>
      <c r="C600" s="100"/>
      <c r="D600" s="101">
        <v>23</v>
      </c>
      <c r="E600" s="100"/>
    </row>
    <row r="601" spans="1:5" ht="15" customHeight="1" hidden="1">
      <c r="A601" s="98"/>
      <c r="B601" s="99"/>
      <c r="C601" s="100"/>
      <c r="D601" s="101">
        <v>24</v>
      </c>
      <c r="E601" s="100"/>
    </row>
    <row r="602" spans="1:5" ht="15" customHeight="1" hidden="1">
      <c r="A602" s="98"/>
      <c r="B602" s="99"/>
      <c r="C602" s="100"/>
      <c r="D602" s="101">
        <v>25</v>
      </c>
      <c r="E602" s="100"/>
    </row>
    <row r="603" spans="1:5" ht="15" customHeight="1" hidden="1">
      <c r="A603" s="98"/>
      <c r="B603" s="99"/>
      <c r="C603" s="100"/>
      <c r="D603" s="101">
        <v>26</v>
      </c>
      <c r="E603" s="100"/>
    </row>
    <row r="604" spans="1:5" ht="15" customHeight="1" hidden="1">
      <c r="A604" s="98"/>
      <c r="B604" s="99"/>
      <c r="C604" s="100"/>
      <c r="D604" s="101">
        <v>27</v>
      </c>
      <c r="E604" s="100"/>
    </row>
    <row r="605" spans="1:5" ht="15" customHeight="1" hidden="1">
      <c r="A605" s="98"/>
      <c r="B605" s="99"/>
      <c r="C605" s="100"/>
      <c r="D605" s="101">
        <v>28</v>
      </c>
      <c r="E605" s="100"/>
    </row>
    <row r="606" spans="1:5" ht="15" customHeight="1" hidden="1">
      <c r="A606" s="98"/>
      <c r="B606" s="99"/>
      <c r="C606" s="100"/>
      <c r="D606" s="101">
        <v>29</v>
      </c>
      <c r="E606" s="100"/>
    </row>
    <row r="607" spans="1:5" ht="15" customHeight="1" hidden="1">
      <c r="A607" s="98"/>
      <c r="B607" s="99"/>
      <c r="C607" s="100"/>
      <c r="D607" s="101">
        <v>30</v>
      </c>
      <c r="E607" s="100"/>
    </row>
    <row r="608" spans="1:5" ht="15" customHeight="1" hidden="1">
      <c r="A608" s="98"/>
      <c r="B608" s="99"/>
      <c r="C608" s="100"/>
      <c r="D608" s="101">
        <v>31</v>
      </c>
      <c r="E608" s="100"/>
    </row>
    <row r="609" spans="1:5" ht="15" customHeight="1" hidden="1">
      <c r="A609" s="98"/>
      <c r="B609" s="99"/>
      <c r="C609" s="100"/>
      <c r="D609" s="101">
        <v>32</v>
      </c>
      <c r="E609" s="100"/>
    </row>
    <row r="610" spans="1:5" ht="15" customHeight="1" hidden="1">
      <c r="A610" s="98"/>
      <c r="B610" s="99"/>
      <c r="C610" s="100"/>
      <c r="D610" s="101">
        <v>33</v>
      </c>
      <c r="E610" s="100"/>
    </row>
    <row r="611" spans="1:5" ht="15" customHeight="1" hidden="1">
      <c r="A611" s="98"/>
      <c r="B611" s="99"/>
      <c r="C611" s="100"/>
      <c r="D611" s="101">
        <v>34</v>
      </c>
      <c r="E611" s="100"/>
    </row>
    <row r="612" spans="1:5" ht="15" customHeight="1" hidden="1">
      <c r="A612" s="98"/>
      <c r="B612" s="99"/>
      <c r="C612" s="100"/>
      <c r="D612" s="101">
        <v>35</v>
      </c>
      <c r="E612" s="100"/>
    </row>
    <row r="613" spans="1:5" ht="15" customHeight="1" hidden="1">
      <c r="A613" s="98"/>
      <c r="B613" s="99"/>
      <c r="C613" s="100"/>
      <c r="D613" s="101">
        <v>36</v>
      </c>
      <c r="E613" s="100"/>
    </row>
    <row r="614" spans="1:5" ht="15" customHeight="1" hidden="1">
      <c r="A614" s="98"/>
      <c r="B614" s="99"/>
      <c r="C614" s="100"/>
      <c r="D614" s="101">
        <v>37</v>
      </c>
      <c r="E614" s="100"/>
    </row>
    <row r="615" spans="1:5" ht="15" customHeight="1" hidden="1">
      <c r="A615" s="98"/>
      <c r="B615" s="99"/>
      <c r="C615" s="100"/>
      <c r="D615" s="101">
        <v>38</v>
      </c>
      <c r="E615" s="100"/>
    </row>
    <row r="616" spans="1:5" ht="15" customHeight="1" hidden="1">
      <c r="A616" s="98"/>
      <c r="B616" s="99"/>
      <c r="C616" s="100"/>
      <c r="D616" s="101">
        <v>39</v>
      </c>
      <c r="E616" s="100"/>
    </row>
    <row r="617" spans="1:5" ht="15" customHeight="1" hidden="1">
      <c r="A617" s="98"/>
      <c r="B617" s="99"/>
      <c r="C617" s="100"/>
      <c r="D617" s="101">
        <v>40</v>
      </c>
      <c r="E617" s="100"/>
    </row>
    <row r="618" spans="1:5" ht="15" customHeight="1" hidden="1">
      <c r="A618" s="98"/>
      <c r="B618" s="99"/>
      <c r="C618" s="100"/>
      <c r="D618" s="101">
        <v>41</v>
      </c>
      <c r="E618" s="100"/>
    </row>
    <row r="619" spans="1:5" ht="15" customHeight="1" hidden="1">
      <c r="A619" s="98"/>
      <c r="B619" s="99"/>
      <c r="C619" s="100"/>
      <c r="D619" s="101">
        <v>42</v>
      </c>
      <c r="E619" s="100"/>
    </row>
    <row r="620" spans="1:5" ht="15" customHeight="1" hidden="1">
      <c r="A620" s="98"/>
      <c r="B620" s="99"/>
      <c r="C620" s="100"/>
      <c r="D620" s="101">
        <v>43</v>
      </c>
      <c r="E620" s="100"/>
    </row>
    <row r="621" spans="1:5" ht="15" customHeight="1" hidden="1">
      <c r="A621" s="98"/>
      <c r="B621" s="99"/>
      <c r="C621" s="100"/>
      <c r="D621" s="101">
        <v>44</v>
      </c>
      <c r="E621" s="100"/>
    </row>
    <row r="622" spans="1:5" ht="15" customHeight="1" hidden="1">
      <c r="A622" s="98"/>
      <c r="B622" s="99"/>
      <c r="C622" s="100"/>
      <c r="D622" s="101">
        <v>45</v>
      </c>
      <c r="E622" s="100"/>
    </row>
    <row r="623" spans="1:5" ht="15" customHeight="1" hidden="1">
      <c r="A623" s="98"/>
      <c r="B623" s="99"/>
      <c r="C623" s="100"/>
      <c r="D623" s="101">
        <v>46</v>
      </c>
      <c r="E623" s="100"/>
    </row>
    <row r="624" spans="1:5" ht="15" customHeight="1" hidden="1">
      <c r="A624" s="98"/>
      <c r="B624" s="99"/>
      <c r="C624" s="100"/>
      <c r="D624" s="101">
        <v>47</v>
      </c>
      <c r="E624" s="100"/>
    </row>
    <row r="625" spans="1:5" ht="15" customHeight="1" hidden="1">
      <c r="A625" s="98"/>
      <c r="B625" s="99"/>
      <c r="C625" s="100"/>
      <c r="D625" s="101">
        <v>48</v>
      </c>
      <c r="E625" s="100"/>
    </row>
    <row r="626" spans="1:5" ht="15" customHeight="1" hidden="1">
      <c r="A626" s="98"/>
      <c r="B626" s="99"/>
      <c r="C626" s="100"/>
      <c r="D626" s="101">
        <v>49</v>
      </c>
      <c r="E626" s="100"/>
    </row>
    <row r="627" spans="1:5" ht="15" customHeight="1" hidden="1">
      <c r="A627" s="98"/>
      <c r="B627" s="99"/>
      <c r="C627" s="100"/>
      <c r="D627" s="101">
        <v>50</v>
      </c>
      <c r="E627" s="100"/>
    </row>
    <row r="628" spans="1:5" ht="15" customHeight="1" hidden="1">
      <c r="A628" s="98"/>
      <c r="B628" s="99"/>
      <c r="C628" s="100"/>
      <c r="D628" s="101">
        <v>51</v>
      </c>
      <c r="E628" s="100"/>
    </row>
    <row r="629" spans="1:5" ht="15" customHeight="1" hidden="1">
      <c r="A629" s="98"/>
      <c r="B629" s="99"/>
      <c r="C629" s="100"/>
      <c r="D629" s="101">
        <v>52</v>
      </c>
      <c r="E629" s="100"/>
    </row>
    <row r="630" spans="1:5" ht="15" customHeight="1" hidden="1">
      <c r="A630" s="98"/>
      <c r="B630" s="99"/>
      <c r="C630" s="100"/>
      <c r="D630" s="101">
        <v>53</v>
      </c>
      <c r="E630" s="100"/>
    </row>
    <row r="631" spans="1:5" ht="15" customHeight="1" hidden="1">
      <c r="A631" s="98"/>
      <c r="B631" s="99"/>
      <c r="C631" s="100"/>
      <c r="D631" s="101">
        <v>54</v>
      </c>
      <c r="E631" s="100"/>
    </row>
    <row r="632" spans="1:5" ht="15" customHeight="1" hidden="1">
      <c r="A632" s="98"/>
      <c r="B632" s="99"/>
      <c r="C632" s="100"/>
      <c r="D632" s="101">
        <v>55</v>
      </c>
      <c r="E632" s="100"/>
    </row>
    <row r="633" spans="1:5" ht="15" customHeight="1" hidden="1">
      <c r="A633" s="98"/>
      <c r="B633" s="99"/>
      <c r="C633" s="100"/>
      <c r="D633" s="101">
        <v>56</v>
      </c>
      <c r="E633" s="100"/>
    </row>
    <row r="634" spans="1:5" ht="15" customHeight="1" hidden="1">
      <c r="A634" s="98"/>
      <c r="B634" s="99"/>
      <c r="C634" s="100"/>
      <c r="D634" s="101">
        <v>57</v>
      </c>
      <c r="E634" s="100"/>
    </row>
    <row r="635" spans="1:5" ht="15" customHeight="1" hidden="1">
      <c r="A635" s="98"/>
      <c r="B635" s="99"/>
      <c r="C635" s="100"/>
      <c r="D635" s="101">
        <v>58</v>
      </c>
      <c r="E635" s="100"/>
    </row>
    <row r="636" spans="1:5" ht="15" customHeight="1" hidden="1">
      <c r="A636" s="98"/>
      <c r="B636" s="99"/>
      <c r="C636" s="100"/>
      <c r="D636" s="101">
        <v>59</v>
      </c>
      <c r="E636" s="100"/>
    </row>
    <row r="637" spans="1:5" ht="15" customHeight="1" hidden="1">
      <c r="A637" s="98"/>
      <c r="B637" s="99"/>
      <c r="C637" s="100"/>
      <c r="D637" s="101">
        <v>60</v>
      </c>
      <c r="E637" s="100"/>
    </row>
    <row r="638" spans="1:5" ht="15" customHeight="1" hidden="1">
      <c r="A638" s="98"/>
      <c r="B638" s="99"/>
      <c r="C638" s="100"/>
      <c r="D638" s="101">
        <v>61</v>
      </c>
      <c r="E638" s="100"/>
    </row>
    <row r="639" spans="1:5" ht="15" customHeight="1" hidden="1">
      <c r="A639" s="98"/>
      <c r="B639" s="99"/>
      <c r="C639" s="100"/>
      <c r="D639" s="101">
        <v>62</v>
      </c>
      <c r="E639" s="100"/>
    </row>
    <row r="640" spans="1:5" ht="15" customHeight="1" hidden="1">
      <c r="A640" s="98"/>
      <c r="B640" s="99"/>
      <c r="C640" s="100"/>
      <c r="D640" s="101">
        <v>63</v>
      </c>
      <c r="E640" s="100"/>
    </row>
    <row r="641" spans="1:5" ht="15" customHeight="1" hidden="1">
      <c r="A641" s="98"/>
      <c r="B641" s="99"/>
      <c r="C641" s="100"/>
      <c r="D641" s="101">
        <v>64</v>
      </c>
      <c r="E641" s="100"/>
    </row>
    <row r="642" spans="1:5" ht="15" customHeight="1" hidden="1">
      <c r="A642" s="98"/>
      <c r="B642" s="99"/>
      <c r="C642" s="100"/>
      <c r="D642" s="101">
        <v>65</v>
      </c>
      <c r="E642" s="100"/>
    </row>
    <row r="643" spans="1:5" ht="15" customHeight="1" hidden="1">
      <c r="A643" s="98"/>
      <c r="B643" s="99"/>
      <c r="C643" s="100"/>
      <c r="D643" s="101">
        <v>66</v>
      </c>
      <c r="E643" s="100"/>
    </row>
    <row r="644" spans="1:5" ht="15" customHeight="1" hidden="1">
      <c r="A644" s="98"/>
      <c r="B644" s="99"/>
      <c r="C644" s="100"/>
      <c r="D644" s="101">
        <v>67</v>
      </c>
      <c r="E644" s="100"/>
    </row>
    <row r="645" spans="1:5" ht="15" customHeight="1" hidden="1">
      <c r="A645" s="98"/>
      <c r="B645" s="99"/>
      <c r="C645" s="100"/>
      <c r="D645" s="101">
        <v>68</v>
      </c>
      <c r="E645" s="100"/>
    </row>
    <row r="646" spans="1:5" ht="15" customHeight="1" hidden="1">
      <c r="A646" s="98"/>
      <c r="B646" s="99"/>
      <c r="C646" s="100"/>
      <c r="D646" s="101">
        <v>69</v>
      </c>
      <c r="E646" s="100"/>
    </row>
    <row r="647" spans="1:5" ht="15" customHeight="1" hidden="1">
      <c r="A647" s="98"/>
      <c r="B647" s="99"/>
      <c r="C647" s="100"/>
      <c r="D647" s="101">
        <v>70</v>
      </c>
      <c r="E647" s="100"/>
    </row>
    <row r="648" spans="1:5" ht="15" customHeight="1" hidden="1">
      <c r="A648" s="98"/>
      <c r="B648" s="99"/>
      <c r="C648" s="100"/>
      <c r="D648" s="101">
        <v>71</v>
      </c>
      <c r="E648" s="100"/>
    </row>
    <row r="649" spans="1:5" ht="15" customHeight="1" hidden="1">
      <c r="A649" s="98"/>
      <c r="B649" s="99"/>
      <c r="C649" s="100"/>
      <c r="D649" s="101">
        <v>72</v>
      </c>
      <c r="E649" s="100"/>
    </row>
    <row r="650" spans="1:5" ht="15" customHeight="1" hidden="1">
      <c r="A650" s="98"/>
      <c r="B650" s="99"/>
      <c r="C650" s="100"/>
      <c r="D650" s="101">
        <v>73</v>
      </c>
      <c r="E650" s="100"/>
    </row>
    <row r="651" spans="1:5" ht="15" customHeight="1" hidden="1">
      <c r="A651" s="98"/>
      <c r="B651" s="99"/>
      <c r="C651" s="100"/>
      <c r="D651" s="101">
        <v>74</v>
      </c>
      <c r="E651" s="100"/>
    </row>
    <row r="652" spans="1:5" ht="15" customHeight="1" hidden="1">
      <c r="A652" s="98"/>
      <c r="B652" s="99"/>
      <c r="C652" s="100"/>
      <c r="D652" s="101">
        <v>75</v>
      </c>
      <c r="E652" s="100"/>
    </row>
    <row r="653" spans="1:5" ht="15" customHeight="1" hidden="1">
      <c r="A653" s="98"/>
      <c r="B653" s="99"/>
      <c r="C653" s="100"/>
      <c r="D653" s="101">
        <v>76</v>
      </c>
      <c r="E653" s="100"/>
    </row>
    <row r="654" spans="1:5" ht="15" customHeight="1" hidden="1">
      <c r="A654" s="98"/>
      <c r="B654" s="99"/>
      <c r="C654" s="100"/>
      <c r="D654" s="101">
        <v>77</v>
      </c>
      <c r="E654" s="100"/>
    </row>
    <row r="655" spans="1:5" ht="15" customHeight="1" hidden="1">
      <c r="A655" s="98"/>
      <c r="B655" s="99"/>
      <c r="C655" s="100"/>
      <c r="D655" s="101">
        <v>78</v>
      </c>
      <c r="E655" s="100"/>
    </row>
    <row r="656" spans="1:5" ht="15" customHeight="1" hidden="1">
      <c r="A656" s="98"/>
      <c r="B656" s="99"/>
      <c r="C656" s="100"/>
      <c r="D656" s="101">
        <v>79</v>
      </c>
      <c r="E656" s="100"/>
    </row>
    <row r="657" spans="1:5" ht="15" customHeight="1" hidden="1">
      <c r="A657" s="98"/>
      <c r="B657" s="99"/>
      <c r="C657" s="100"/>
      <c r="D657" s="101">
        <v>80</v>
      </c>
      <c r="E657" s="100"/>
    </row>
    <row r="658" spans="1:5" ht="15" customHeight="1" hidden="1">
      <c r="A658" s="98"/>
      <c r="B658" s="99"/>
      <c r="C658" s="100"/>
      <c r="D658" s="101">
        <v>81</v>
      </c>
      <c r="E658" s="100"/>
    </row>
    <row r="659" spans="1:5" ht="27" customHeight="1">
      <c r="A659" s="382" t="s">
        <v>103</v>
      </c>
      <c r="B659" s="382"/>
      <c r="C659" s="96"/>
      <c r="D659" s="97">
        <v>1</v>
      </c>
      <c r="E659" s="9" t="s">
        <v>195</v>
      </c>
    </row>
    <row r="660" spans="1:5" ht="14.25" customHeight="1">
      <c r="A660" s="98"/>
      <c r="B660" s="99" t="s">
        <v>172</v>
      </c>
      <c r="C660" s="100"/>
      <c r="D660" s="101">
        <v>2</v>
      </c>
      <c r="E660" s="102" t="s">
        <v>117</v>
      </c>
    </row>
    <row r="661" spans="1:5" ht="14.25" customHeight="1">
      <c r="A661" s="98"/>
      <c r="B661" s="99" t="s">
        <v>173</v>
      </c>
      <c r="C661" s="100"/>
      <c r="D661" s="101">
        <v>3</v>
      </c>
      <c r="E661" s="102" t="s">
        <v>120</v>
      </c>
    </row>
    <row r="662" spans="1:5" ht="14.25" customHeight="1">
      <c r="A662" s="98"/>
      <c r="B662" s="99" t="s">
        <v>174</v>
      </c>
      <c r="C662" s="100"/>
      <c r="D662" s="101">
        <v>4</v>
      </c>
      <c r="E662" s="102" t="s">
        <v>123</v>
      </c>
    </row>
    <row r="663" spans="1:5" ht="14.25" customHeight="1">
      <c r="A663" s="98"/>
      <c r="B663" s="99" t="s">
        <v>175</v>
      </c>
      <c r="C663" s="100"/>
      <c r="D663" s="101">
        <v>5</v>
      </c>
      <c r="E663" s="102" t="s">
        <v>126</v>
      </c>
    </row>
    <row r="664" spans="1:5" ht="14.25" customHeight="1">
      <c r="A664" s="98"/>
      <c r="B664" s="99" t="s">
        <v>552</v>
      </c>
      <c r="C664" s="100"/>
      <c r="D664" s="101"/>
      <c r="E664" s="102" t="s">
        <v>550</v>
      </c>
    </row>
    <row r="665" spans="1:5" ht="14.25" customHeight="1">
      <c r="A665" s="98"/>
      <c r="B665" s="99" t="s">
        <v>176</v>
      </c>
      <c r="C665" s="100"/>
      <c r="D665" s="101">
        <v>6</v>
      </c>
      <c r="E665" s="102" t="s">
        <v>134</v>
      </c>
    </row>
    <row r="666" spans="1:5" ht="14.25" customHeight="1">
      <c r="A666" s="98"/>
      <c r="B666" s="99" t="s">
        <v>177</v>
      </c>
      <c r="C666" s="100"/>
      <c r="D666" s="101">
        <v>7</v>
      </c>
      <c r="E666" s="102" t="s">
        <v>137</v>
      </c>
    </row>
    <row r="667" spans="1:5" ht="14.25" customHeight="1">
      <c r="A667" s="98"/>
      <c r="B667" s="99" t="s">
        <v>178</v>
      </c>
      <c r="C667" s="100"/>
      <c r="D667" s="101">
        <v>8</v>
      </c>
      <c r="E667" s="102" t="s">
        <v>140</v>
      </c>
    </row>
    <row r="668" spans="1:5" ht="14.25" customHeight="1">
      <c r="A668" s="98"/>
      <c r="B668" s="99" t="s">
        <v>179</v>
      </c>
      <c r="C668" s="100"/>
      <c r="D668" s="101">
        <v>9</v>
      </c>
      <c r="E668" s="102" t="s">
        <v>143</v>
      </c>
    </row>
    <row r="669" spans="1:5" ht="15" customHeight="1" hidden="1">
      <c r="A669" s="98"/>
      <c r="B669" s="99"/>
      <c r="C669" s="100"/>
      <c r="D669" s="101">
        <v>10</v>
      </c>
      <c r="E669" s="100"/>
    </row>
    <row r="670" spans="1:5" ht="15" customHeight="1" hidden="1">
      <c r="A670" s="98"/>
      <c r="B670" s="99"/>
      <c r="C670" s="100"/>
      <c r="D670" s="101">
        <v>11</v>
      </c>
      <c r="E670" s="100"/>
    </row>
    <row r="671" spans="1:5" ht="15" customHeight="1" hidden="1">
      <c r="A671" s="98"/>
      <c r="B671" s="99"/>
      <c r="C671" s="100"/>
      <c r="D671" s="101">
        <v>12</v>
      </c>
      <c r="E671" s="100"/>
    </row>
    <row r="672" spans="1:5" ht="15" customHeight="1" hidden="1">
      <c r="A672" s="98"/>
      <c r="B672" s="99"/>
      <c r="C672" s="100"/>
      <c r="D672" s="101">
        <v>13</v>
      </c>
      <c r="E672" s="100"/>
    </row>
    <row r="673" spans="1:5" ht="15" customHeight="1" hidden="1">
      <c r="A673" s="98"/>
      <c r="B673" s="99"/>
      <c r="C673" s="100"/>
      <c r="D673" s="101">
        <v>14</v>
      </c>
      <c r="E673" s="100"/>
    </row>
    <row r="674" spans="1:5" ht="15" customHeight="1" hidden="1">
      <c r="A674" s="98"/>
      <c r="B674" s="99"/>
      <c r="C674" s="100"/>
      <c r="D674" s="101">
        <v>15</v>
      </c>
      <c r="E674" s="100"/>
    </row>
    <row r="675" spans="1:5" ht="15" customHeight="1" hidden="1">
      <c r="A675" s="98"/>
      <c r="B675" s="99"/>
      <c r="C675" s="100"/>
      <c r="D675" s="101">
        <v>16</v>
      </c>
      <c r="E675" s="100"/>
    </row>
    <row r="676" spans="1:5" ht="15" customHeight="1" hidden="1">
      <c r="A676" s="98"/>
      <c r="B676" s="99"/>
      <c r="C676" s="100"/>
      <c r="D676" s="101">
        <v>17</v>
      </c>
      <c r="E676" s="100"/>
    </row>
    <row r="677" spans="1:5" ht="15" customHeight="1" hidden="1">
      <c r="A677" s="98"/>
      <c r="B677" s="99"/>
      <c r="C677" s="100"/>
      <c r="D677" s="101">
        <v>18</v>
      </c>
      <c r="E677" s="100"/>
    </row>
    <row r="678" spans="1:5" ht="15" customHeight="1" hidden="1">
      <c r="A678" s="98"/>
      <c r="B678" s="99"/>
      <c r="C678" s="100"/>
      <c r="D678" s="101">
        <v>19</v>
      </c>
      <c r="E678" s="100"/>
    </row>
    <row r="679" spans="1:5" ht="15" customHeight="1" hidden="1">
      <c r="A679" s="98"/>
      <c r="B679" s="99"/>
      <c r="C679" s="100"/>
      <c r="D679" s="101">
        <v>20</v>
      </c>
      <c r="E679" s="100"/>
    </row>
    <row r="680" spans="1:5" ht="15" customHeight="1" hidden="1">
      <c r="A680" s="98"/>
      <c r="B680" s="99"/>
      <c r="C680" s="100"/>
      <c r="D680" s="101">
        <v>21</v>
      </c>
      <c r="E680" s="100"/>
    </row>
    <row r="681" spans="1:5" ht="15" customHeight="1" hidden="1">
      <c r="A681" s="98"/>
      <c r="B681" s="99"/>
      <c r="C681" s="100"/>
      <c r="D681" s="101">
        <v>22</v>
      </c>
      <c r="E681" s="100"/>
    </row>
    <row r="682" spans="1:5" ht="15" customHeight="1" hidden="1">
      <c r="A682" s="98"/>
      <c r="B682" s="99"/>
      <c r="C682" s="100"/>
      <c r="D682" s="101">
        <v>23</v>
      </c>
      <c r="E682" s="100"/>
    </row>
    <row r="683" spans="1:5" ht="15" customHeight="1" hidden="1">
      <c r="A683" s="98"/>
      <c r="B683" s="99"/>
      <c r="C683" s="100"/>
      <c r="D683" s="101">
        <v>24</v>
      </c>
      <c r="E683" s="100"/>
    </row>
    <row r="684" spans="1:5" ht="15" customHeight="1" hidden="1">
      <c r="A684" s="98"/>
      <c r="B684" s="99"/>
      <c r="C684" s="100"/>
      <c r="D684" s="101">
        <v>25</v>
      </c>
      <c r="E684" s="100"/>
    </row>
    <row r="685" spans="1:5" ht="15" customHeight="1" hidden="1">
      <c r="A685" s="98"/>
      <c r="B685" s="99"/>
      <c r="C685" s="100"/>
      <c r="D685" s="101">
        <v>26</v>
      </c>
      <c r="E685" s="100"/>
    </row>
    <row r="686" spans="1:5" ht="15" customHeight="1" hidden="1">
      <c r="A686" s="98"/>
      <c r="B686" s="99"/>
      <c r="C686" s="100"/>
      <c r="D686" s="101">
        <v>27</v>
      </c>
      <c r="E686" s="100"/>
    </row>
    <row r="687" spans="1:5" ht="15" customHeight="1" hidden="1">
      <c r="A687" s="98"/>
      <c r="B687" s="99"/>
      <c r="C687" s="100"/>
      <c r="D687" s="101">
        <v>28</v>
      </c>
      <c r="E687" s="100"/>
    </row>
    <row r="688" spans="1:5" ht="15" customHeight="1" hidden="1">
      <c r="A688" s="98"/>
      <c r="B688" s="99"/>
      <c r="C688" s="100"/>
      <c r="D688" s="101">
        <v>29</v>
      </c>
      <c r="E688" s="100"/>
    </row>
    <row r="689" spans="1:5" ht="15" customHeight="1" hidden="1">
      <c r="A689" s="98"/>
      <c r="B689" s="99"/>
      <c r="C689" s="100"/>
      <c r="D689" s="101">
        <v>30</v>
      </c>
      <c r="E689" s="100"/>
    </row>
    <row r="690" spans="1:5" ht="15" customHeight="1" hidden="1">
      <c r="A690" s="98"/>
      <c r="B690" s="99"/>
      <c r="C690" s="100"/>
      <c r="D690" s="101">
        <v>31</v>
      </c>
      <c r="E690" s="100"/>
    </row>
    <row r="691" spans="1:5" ht="15" customHeight="1" hidden="1">
      <c r="A691" s="98"/>
      <c r="B691" s="99"/>
      <c r="C691" s="100"/>
      <c r="D691" s="101">
        <v>32</v>
      </c>
      <c r="E691" s="100"/>
    </row>
    <row r="692" spans="1:5" ht="15" customHeight="1" hidden="1">
      <c r="A692" s="98"/>
      <c r="B692" s="99"/>
      <c r="C692" s="100"/>
      <c r="D692" s="101">
        <v>33</v>
      </c>
      <c r="E692" s="100"/>
    </row>
    <row r="693" spans="1:5" ht="15" customHeight="1" hidden="1">
      <c r="A693" s="98"/>
      <c r="B693" s="99"/>
      <c r="C693" s="100"/>
      <c r="D693" s="101">
        <v>34</v>
      </c>
      <c r="E693" s="100"/>
    </row>
    <row r="694" spans="1:5" ht="15" customHeight="1" hidden="1">
      <c r="A694" s="98"/>
      <c r="B694" s="99"/>
      <c r="C694" s="100"/>
      <c r="D694" s="101">
        <v>35</v>
      </c>
      <c r="E694" s="100"/>
    </row>
    <row r="695" spans="1:5" ht="15" customHeight="1" hidden="1">
      <c r="A695" s="98"/>
      <c r="B695" s="99"/>
      <c r="C695" s="100"/>
      <c r="D695" s="101">
        <v>36</v>
      </c>
      <c r="E695" s="100"/>
    </row>
    <row r="696" spans="1:5" ht="15" customHeight="1" hidden="1">
      <c r="A696" s="98"/>
      <c r="B696" s="99"/>
      <c r="C696" s="100"/>
      <c r="D696" s="101">
        <v>37</v>
      </c>
      <c r="E696" s="100"/>
    </row>
    <row r="697" spans="1:5" ht="15" customHeight="1" hidden="1">
      <c r="A697" s="98"/>
      <c r="B697" s="99"/>
      <c r="C697" s="100"/>
      <c r="D697" s="101">
        <v>38</v>
      </c>
      <c r="E697" s="100"/>
    </row>
    <row r="698" spans="1:5" ht="15" customHeight="1" hidden="1">
      <c r="A698" s="98"/>
      <c r="B698" s="99"/>
      <c r="C698" s="100"/>
      <c r="D698" s="101">
        <v>39</v>
      </c>
      <c r="E698" s="100"/>
    </row>
    <row r="699" spans="1:5" ht="15" customHeight="1" hidden="1">
      <c r="A699" s="98"/>
      <c r="B699" s="99"/>
      <c r="C699" s="100"/>
      <c r="D699" s="101">
        <v>40</v>
      </c>
      <c r="E699" s="100"/>
    </row>
    <row r="700" spans="1:5" ht="15" customHeight="1" hidden="1">
      <c r="A700" s="98"/>
      <c r="B700" s="99"/>
      <c r="C700" s="100"/>
      <c r="D700" s="101">
        <v>41</v>
      </c>
      <c r="E700" s="100"/>
    </row>
    <row r="701" spans="1:5" ht="15" customHeight="1" hidden="1">
      <c r="A701" s="98"/>
      <c r="B701" s="99"/>
      <c r="C701" s="100"/>
      <c r="D701" s="101">
        <v>42</v>
      </c>
      <c r="E701" s="100"/>
    </row>
    <row r="702" spans="1:5" ht="15" customHeight="1" hidden="1">
      <c r="A702" s="98"/>
      <c r="B702" s="99"/>
      <c r="C702" s="100"/>
      <c r="D702" s="101">
        <v>43</v>
      </c>
      <c r="E702" s="100"/>
    </row>
    <row r="703" spans="1:5" ht="15" customHeight="1" hidden="1">
      <c r="A703" s="98"/>
      <c r="B703" s="99"/>
      <c r="C703" s="100"/>
      <c r="D703" s="101">
        <v>44</v>
      </c>
      <c r="E703" s="100"/>
    </row>
    <row r="704" spans="1:5" ht="15" customHeight="1" hidden="1">
      <c r="A704" s="98"/>
      <c r="B704" s="99"/>
      <c r="C704" s="100"/>
      <c r="D704" s="101">
        <v>45</v>
      </c>
      <c r="E704" s="100"/>
    </row>
    <row r="705" spans="1:5" ht="15" customHeight="1" hidden="1">
      <c r="A705" s="98"/>
      <c r="B705" s="99"/>
      <c r="C705" s="100"/>
      <c r="D705" s="101">
        <v>46</v>
      </c>
      <c r="E705" s="100"/>
    </row>
    <row r="706" spans="1:5" ht="15" customHeight="1" hidden="1">
      <c r="A706" s="98"/>
      <c r="B706" s="99"/>
      <c r="C706" s="100"/>
      <c r="D706" s="101">
        <v>47</v>
      </c>
      <c r="E706" s="100"/>
    </row>
    <row r="707" spans="1:5" ht="15" customHeight="1" hidden="1">
      <c r="A707" s="98"/>
      <c r="B707" s="99"/>
      <c r="C707" s="100"/>
      <c r="D707" s="101">
        <v>48</v>
      </c>
      <c r="E707" s="100"/>
    </row>
    <row r="708" spans="1:5" ht="15" customHeight="1" hidden="1">
      <c r="A708" s="98"/>
      <c r="B708" s="99"/>
      <c r="C708" s="100"/>
      <c r="D708" s="101">
        <v>49</v>
      </c>
      <c r="E708" s="100"/>
    </row>
    <row r="709" spans="1:5" ht="15" customHeight="1" hidden="1">
      <c r="A709" s="98"/>
      <c r="B709" s="99"/>
      <c r="C709" s="100"/>
      <c r="D709" s="101">
        <v>50</v>
      </c>
      <c r="E709" s="100"/>
    </row>
    <row r="710" spans="1:5" ht="15" customHeight="1" hidden="1">
      <c r="A710" s="98"/>
      <c r="B710" s="99"/>
      <c r="C710" s="100"/>
      <c r="D710" s="101">
        <v>51</v>
      </c>
      <c r="E710" s="100"/>
    </row>
    <row r="711" spans="1:5" ht="15" customHeight="1" hidden="1">
      <c r="A711" s="98"/>
      <c r="B711" s="99"/>
      <c r="C711" s="100"/>
      <c r="D711" s="101">
        <v>52</v>
      </c>
      <c r="E711" s="100"/>
    </row>
    <row r="712" spans="1:5" ht="15" customHeight="1" hidden="1">
      <c r="A712" s="98"/>
      <c r="B712" s="99"/>
      <c r="C712" s="100"/>
      <c r="D712" s="101">
        <v>53</v>
      </c>
      <c r="E712" s="100"/>
    </row>
    <row r="713" spans="1:5" ht="15" customHeight="1" hidden="1">
      <c r="A713" s="98"/>
      <c r="B713" s="99"/>
      <c r="C713" s="100"/>
      <c r="D713" s="101">
        <v>54</v>
      </c>
      <c r="E713" s="100"/>
    </row>
    <row r="714" spans="1:5" ht="15" customHeight="1" hidden="1">
      <c r="A714" s="98"/>
      <c r="B714" s="99"/>
      <c r="C714" s="100"/>
      <c r="D714" s="101">
        <v>55</v>
      </c>
      <c r="E714" s="100"/>
    </row>
    <row r="715" spans="1:5" ht="15" customHeight="1" hidden="1">
      <c r="A715" s="98"/>
      <c r="B715" s="99"/>
      <c r="C715" s="100"/>
      <c r="D715" s="101">
        <v>56</v>
      </c>
      <c r="E715" s="100"/>
    </row>
    <row r="716" spans="1:5" ht="15" customHeight="1" hidden="1">
      <c r="A716" s="98"/>
      <c r="B716" s="99"/>
      <c r="C716" s="100"/>
      <c r="D716" s="101">
        <v>57</v>
      </c>
      <c r="E716" s="100"/>
    </row>
    <row r="717" spans="1:5" ht="15" customHeight="1" hidden="1">
      <c r="A717" s="98"/>
      <c r="B717" s="99"/>
      <c r="C717" s="100"/>
      <c r="D717" s="101">
        <v>58</v>
      </c>
      <c r="E717" s="100"/>
    </row>
    <row r="718" spans="1:5" ht="15" customHeight="1" hidden="1">
      <c r="A718" s="98"/>
      <c r="B718" s="99"/>
      <c r="C718" s="100"/>
      <c r="D718" s="101">
        <v>59</v>
      </c>
      <c r="E718" s="100"/>
    </row>
    <row r="719" spans="1:5" ht="15" customHeight="1" hidden="1">
      <c r="A719" s="98"/>
      <c r="B719" s="99"/>
      <c r="C719" s="100"/>
      <c r="D719" s="101">
        <v>60</v>
      </c>
      <c r="E719" s="100"/>
    </row>
    <row r="720" spans="1:5" ht="15" customHeight="1" hidden="1">
      <c r="A720" s="98"/>
      <c r="B720" s="99"/>
      <c r="C720" s="100"/>
      <c r="D720" s="101">
        <v>61</v>
      </c>
      <c r="E720" s="100"/>
    </row>
    <row r="721" spans="1:5" ht="15" customHeight="1" hidden="1">
      <c r="A721" s="98"/>
      <c r="B721" s="99"/>
      <c r="C721" s="100"/>
      <c r="D721" s="101">
        <v>62</v>
      </c>
      <c r="E721" s="100"/>
    </row>
    <row r="722" spans="1:5" ht="15" customHeight="1" hidden="1">
      <c r="A722" s="98"/>
      <c r="B722" s="99"/>
      <c r="C722" s="100"/>
      <c r="D722" s="101">
        <v>63</v>
      </c>
      <c r="E722" s="100"/>
    </row>
    <row r="723" spans="1:5" ht="15" customHeight="1" hidden="1">
      <c r="A723" s="98"/>
      <c r="B723" s="99"/>
      <c r="C723" s="100"/>
      <c r="D723" s="101">
        <v>64</v>
      </c>
      <c r="E723" s="100"/>
    </row>
    <row r="724" spans="1:5" ht="15" customHeight="1" hidden="1">
      <c r="A724" s="98"/>
      <c r="B724" s="99"/>
      <c r="C724" s="100"/>
      <c r="D724" s="101">
        <v>65</v>
      </c>
      <c r="E724" s="100"/>
    </row>
    <row r="725" spans="1:5" ht="15" customHeight="1" hidden="1">
      <c r="A725" s="98"/>
      <c r="B725" s="99"/>
      <c r="C725" s="100"/>
      <c r="D725" s="101">
        <v>66</v>
      </c>
      <c r="E725" s="100"/>
    </row>
    <row r="726" spans="1:5" ht="15" customHeight="1" hidden="1">
      <c r="A726" s="98"/>
      <c r="B726" s="99"/>
      <c r="C726" s="100"/>
      <c r="D726" s="101">
        <v>67</v>
      </c>
      <c r="E726" s="100"/>
    </row>
    <row r="727" spans="1:5" ht="15" customHeight="1" hidden="1">
      <c r="A727" s="98"/>
      <c r="B727" s="99"/>
      <c r="C727" s="100"/>
      <c r="D727" s="101">
        <v>68</v>
      </c>
      <c r="E727" s="100"/>
    </row>
    <row r="728" spans="1:5" ht="15" customHeight="1" hidden="1">
      <c r="A728" s="98"/>
      <c r="B728" s="99"/>
      <c r="C728" s="100"/>
      <c r="D728" s="101">
        <v>69</v>
      </c>
      <c r="E728" s="100"/>
    </row>
    <row r="729" spans="1:5" ht="15" customHeight="1" hidden="1">
      <c r="A729" s="98"/>
      <c r="B729" s="99"/>
      <c r="C729" s="100"/>
      <c r="D729" s="101">
        <v>70</v>
      </c>
      <c r="E729" s="100"/>
    </row>
    <row r="730" spans="1:5" ht="15" customHeight="1" hidden="1">
      <c r="A730" s="98"/>
      <c r="B730" s="99"/>
      <c r="C730" s="100"/>
      <c r="D730" s="101">
        <v>71</v>
      </c>
      <c r="E730" s="100"/>
    </row>
    <row r="731" spans="1:5" ht="15" customHeight="1" hidden="1">
      <c r="A731" s="98"/>
      <c r="B731" s="99"/>
      <c r="C731" s="100"/>
      <c r="D731" s="101">
        <v>72</v>
      </c>
      <c r="E731" s="100"/>
    </row>
    <row r="732" spans="1:5" ht="15" customHeight="1" hidden="1">
      <c r="A732" s="98"/>
      <c r="B732" s="99"/>
      <c r="C732" s="100"/>
      <c r="D732" s="101">
        <v>73</v>
      </c>
      <c r="E732" s="100"/>
    </row>
    <row r="733" spans="1:5" ht="15" customHeight="1" hidden="1">
      <c r="A733" s="98"/>
      <c r="B733" s="99"/>
      <c r="C733" s="100"/>
      <c r="D733" s="101">
        <v>74</v>
      </c>
      <c r="E733" s="100"/>
    </row>
    <row r="734" spans="1:5" ht="15" customHeight="1" hidden="1">
      <c r="A734" s="98"/>
      <c r="B734" s="99"/>
      <c r="C734" s="100"/>
      <c r="D734" s="101">
        <v>75</v>
      </c>
      <c r="E734" s="100"/>
    </row>
    <row r="735" spans="1:5" ht="15" customHeight="1" hidden="1">
      <c r="A735" s="98"/>
      <c r="B735" s="99"/>
      <c r="C735" s="100"/>
      <c r="D735" s="101">
        <v>76</v>
      </c>
      <c r="E735" s="100"/>
    </row>
    <row r="736" spans="1:5" ht="15" customHeight="1" hidden="1">
      <c r="A736" s="98"/>
      <c r="B736" s="99"/>
      <c r="C736" s="100"/>
      <c r="D736" s="101">
        <v>77</v>
      </c>
      <c r="E736" s="100"/>
    </row>
    <row r="737" spans="1:5" ht="15" customHeight="1" hidden="1">
      <c r="A737" s="98"/>
      <c r="B737" s="99"/>
      <c r="C737" s="100"/>
      <c r="D737" s="101">
        <v>78</v>
      </c>
      <c r="E737" s="100"/>
    </row>
    <row r="738" spans="1:5" ht="15" customHeight="1" hidden="1">
      <c r="A738" s="98"/>
      <c r="B738" s="99"/>
      <c r="C738" s="100"/>
      <c r="D738" s="101">
        <v>79</v>
      </c>
      <c r="E738" s="100"/>
    </row>
    <row r="739" spans="1:5" ht="15" customHeight="1" hidden="1">
      <c r="A739" s="98"/>
      <c r="B739" s="99"/>
      <c r="C739" s="100"/>
      <c r="D739" s="101">
        <v>80</v>
      </c>
      <c r="E739" s="100"/>
    </row>
    <row r="740" spans="1:5" ht="15" customHeight="1" hidden="1">
      <c r="A740" s="98"/>
      <c r="B740" s="99"/>
      <c r="C740" s="100"/>
      <c r="D740" s="101">
        <v>81</v>
      </c>
      <c r="E740" s="100"/>
    </row>
    <row r="741" spans="1:5" ht="27" customHeight="1">
      <c r="A741" s="382" t="s">
        <v>104</v>
      </c>
      <c r="B741" s="382"/>
      <c r="C741" s="96"/>
      <c r="D741" s="97">
        <v>1</v>
      </c>
      <c r="E741" s="9" t="s">
        <v>196</v>
      </c>
    </row>
    <row r="742" spans="1:5" ht="14.25" customHeight="1">
      <c r="A742" s="98"/>
      <c r="B742" s="99" t="s">
        <v>172</v>
      </c>
      <c r="C742" s="100"/>
      <c r="D742" s="101">
        <v>2</v>
      </c>
      <c r="E742" s="102" t="s">
        <v>117</v>
      </c>
    </row>
    <row r="743" spans="1:5" ht="14.25" customHeight="1">
      <c r="A743" s="98"/>
      <c r="B743" s="99" t="s">
        <v>173</v>
      </c>
      <c r="C743" s="100"/>
      <c r="D743" s="101">
        <v>3</v>
      </c>
      <c r="E743" s="102" t="s">
        <v>120</v>
      </c>
    </row>
    <row r="744" spans="1:5" ht="14.25" customHeight="1">
      <c r="A744" s="98"/>
      <c r="B744" s="99" t="s">
        <v>174</v>
      </c>
      <c r="C744" s="100"/>
      <c r="D744" s="101">
        <v>4</v>
      </c>
      <c r="E744" s="102" t="s">
        <v>123</v>
      </c>
    </row>
    <row r="745" spans="1:5" ht="14.25" customHeight="1">
      <c r="A745" s="98"/>
      <c r="B745" s="99" t="s">
        <v>175</v>
      </c>
      <c r="C745" s="100"/>
      <c r="D745" s="101">
        <v>5</v>
      </c>
      <c r="E745" s="102" t="s">
        <v>126</v>
      </c>
    </row>
    <row r="746" spans="1:5" ht="14.25" customHeight="1">
      <c r="A746" s="98"/>
      <c r="B746" s="99" t="s">
        <v>552</v>
      </c>
      <c r="C746" s="100"/>
      <c r="D746" s="101"/>
      <c r="E746" s="102" t="s">
        <v>550</v>
      </c>
    </row>
    <row r="747" spans="1:5" ht="14.25" customHeight="1">
      <c r="A747" s="98"/>
      <c r="B747" s="99" t="s">
        <v>176</v>
      </c>
      <c r="C747" s="100"/>
      <c r="D747" s="101">
        <v>6</v>
      </c>
      <c r="E747" s="102" t="s">
        <v>134</v>
      </c>
    </row>
    <row r="748" spans="1:5" ht="14.25" customHeight="1">
      <c r="A748" s="98"/>
      <c r="B748" s="99" t="s">
        <v>177</v>
      </c>
      <c r="C748" s="100"/>
      <c r="D748" s="101">
        <v>7</v>
      </c>
      <c r="E748" s="102" t="s">
        <v>137</v>
      </c>
    </row>
    <row r="749" spans="1:5" ht="14.25" customHeight="1">
      <c r="A749" s="98"/>
      <c r="B749" s="99" t="s">
        <v>178</v>
      </c>
      <c r="C749" s="100"/>
      <c r="D749" s="101">
        <v>8</v>
      </c>
      <c r="E749" s="102" t="s">
        <v>140</v>
      </c>
    </row>
    <row r="750" spans="1:5" ht="14.25" customHeight="1">
      <c r="A750" s="98"/>
      <c r="B750" s="99" t="s">
        <v>179</v>
      </c>
      <c r="C750" s="100"/>
      <c r="D750" s="101">
        <v>9</v>
      </c>
      <c r="E750" s="102" t="s">
        <v>143</v>
      </c>
    </row>
    <row r="751" spans="1:5" ht="15" customHeight="1" hidden="1">
      <c r="A751" s="98"/>
      <c r="B751" s="99"/>
      <c r="C751" s="100"/>
      <c r="D751" s="101">
        <v>10</v>
      </c>
      <c r="E751" s="100"/>
    </row>
    <row r="752" spans="1:5" ht="15" customHeight="1" hidden="1">
      <c r="A752" s="98"/>
      <c r="B752" s="99"/>
      <c r="C752" s="100"/>
      <c r="D752" s="101">
        <v>11</v>
      </c>
      <c r="E752" s="100"/>
    </row>
    <row r="753" spans="1:5" ht="15" customHeight="1" hidden="1">
      <c r="A753" s="98"/>
      <c r="B753" s="99"/>
      <c r="C753" s="100"/>
      <c r="D753" s="101">
        <v>12</v>
      </c>
      <c r="E753" s="100"/>
    </row>
    <row r="754" spans="1:5" ht="15" customHeight="1" hidden="1">
      <c r="A754" s="98"/>
      <c r="B754" s="99"/>
      <c r="C754" s="100"/>
      <c r="D754" s="101">
        <v>13</v>
      </c>
      <c r="E754" s="100"/>
    </row>
    <row r="755" spans="1:5" ht="15" customHeight="1" hidden="1">
      <c r="A755" s="98"/>
      <c r="B755" s="99"/>
      <c r="C755" s="100"/>
      <c r="D755" s="101">
        <v>14</v>
      </c>
      <c r="E755" s="100"/>
    </row>
    <row r="756" spans="1:5" ht="15" customHeight="1" hidden="1">
      <c r="A756" s="98"/>
      <c r="B756" s="99"/>
      <c r="C756" s="100"/>
      <c r="D756" s="101">
        <v>15</v>
      </c>
      <c r="E756" s="100"/>
    </row>
    <row r="757" spans="1:5" ht="15" customHeight="1" hidden="1">
      <c r="A757" s="98"/>
      <c r="B757" s="99"/>
      <c r="C757" s="100"/>
      <c r="D757" s="101">
        <v>16</v>
      </c>
      <c r="E757" s="100"/>
    </row>
    <row r="758" spans="1:5" ht="15" customHeight="1" hidden="1">
      <c r="A758" s="98"/>
      <c r="B758" s="99"/>
      <c r="C758" s="100"/>
      <c r="D758" s="101">
        <v>17</v>
      </c>
      <c r="E758" s="100"/>
    </row>
    <row r="759" spans="1:5" ht="15" customHeight="1" hidden="1">
      <c r="A759" s="98"/>
      <c r="B759" s="99"/>
      <c r="C759" s="100"/>
      <c r="D759" s="101">
        <v>18</v>
      </c>
      <c r="E759" s="100"/>
    </row>
    <row r="760" spans="1:5" ht="15" customHeight="1" hidden="1">
      <c r="A760" s="98"/>
      <c r="B760" s="99"/>
      <c r="C760" s="100"/>
      <c r="D760" s="101">
        <v>19</v>
      </c>
      <c r="E760" s="100"/>
    </row>
    <row r="761" spans="1:5" ht="15" customHeight="1" hidden="1">
      <c r="A761" s="98"/>
      <c r="B761" s="99"/>
      <c r="C761" s="100"/>
      <c r="D761" s="101">
        <v>20</v>
      </c>
      <c r="E761" s="100"/>
    </row>
    <row r="762" spans="1:5" ht="15" customHeight="1" hidden="1">
      <c r="A762" s="98"/>
      <c r="B762" s="99"/>
      <c r="C762" s="100"/>
      <c r="D762" s="101">
        <v>21</v>
      </c>
      <c r="E762" s="100"/>
    </row>
    <row r="763" spans="1:5" ht="15" customHeight="1" hidden="1">
      <c r="A763" s="98"/>
      <c r="B763" s="99"/>
      <c r="C763" s="100"/>
      <c r="D763" s="101">
        <v>22</v>
      </c>
      <c r="E763" s="100"/>
    </row>
    <row r="764" spans="1:5" ht="15" customHeight="1" hidden="1">
      <c r="A764" s="98"/>
      <c r="B764" s="99"/>
      <c r="C764" s="100"/>
      <c r="D764" s="101">
        <v>23</v>
      </c>
      <c r="E764" s="100"/>
    </row>
    <row r="765" spans="1:5" ht="15" customHeight="1" hidden="1">
      <c r="A765" s="98"/>
      <c r="B765" s="99"/>
      <c r="C765" s="100"/>
      <c r="D765" s="101">
        <v>24</v>
      </c>
      <c r="E765" s="100"/>
    </row>
    <row r="766" spans="1:5" ht="15" customHeight="1" hidden="1">
      <c r="A766" s="98"/>
      <c r="B766" s="99"/>
      <c r="C766" s="100"/>
      <c r="D766" s="101">
        <v>25</v>
      </c>
      <c r="E766" s="100"/>
    </row>
    <row r="767" spans="1:5" ht="15" customHeight="1" hidden="1">
      <c r="A767" s="98"/>
      <c r="B767" s="99"/>
      <c r="C767" s="100"/>
      <c r="D767" s="101">
        <v>26</v>
      </c>
      <c r="E767" s="100"/>
    </row>
    <row r="768" spans="1:5" ht="15" customHeight="1" hidden="1">
      <c r="A768" s="98"/>
      <c r="B768" s="99"/>
      <c r="C768" s="100"/>
      <c r="D768" s="101">
        <v>27</v>
      </c>
      <c r="E768" s="100"/>
    </row>
    <row r="769" spans="1:5" ht="15" customHeight="1" hidden="1">
      <c r="A769" s="98"/>
      <c r="B769" s="99"/>
      <c r="C769" s="100"/>
      <c r="D769" s="101">
        <v>28</v>
      </c>
      <c r="E769" s="100"/>
    </row>
    <row r="770" spans="1:5" ht="15" customHeight="1" hidden="1">
      <c r="A770" s="98"/>
      <c r="B770" s="99"/>
      <c r="C770" s="100"/>
      <c r="D770" s="101">
        <v>29</v>
      </c>
      <c r="E770" s="100"/>
    </row>
    <row r="771" spans="1:5" ht="15" customHeight="1" hidden="1">
      <c r="A771" s="98"/>
      <c r="B771" s="99"/>
      <c r="C771" s="100"/>
      <c r="D771" s="101">
        <v>30</v>
      </c>
      <c r="E771" s="100"/>
    </row>
    <row r="772" spans="1:5" ht="15" customHeight="1" hidden="1">
      <c r="A772" s="98"/>
      <c r="B772" s="99"/>
      <c r="C772" s="100"/>
      <c r="D772" s="101">
        <v>31</v>
      </c>
      <c r="E772" s="100"/>
    </row>
    <row r="773" spans="1:5" ht="15" customHeight="1" hidden="1">
      <c r="A773" s="98"/>
      <c r="B773" s="99"/>
      <c r="C773" s="100"/>
      <c r="D773" s="101">
        <v>32</v>
      </c>
      <c r="E773" s="100"/>
    </row>
    <row r="774" spans="1:5" ht="15" customHeight="1" hidden="1">
      <c r="A774" s="98"/>
      <c r="B774" s="99"/>
      <c r="C774" s="100"/>
      <c r="D774" s="101">
        <v>33</v>
      </c>
      <c r="E774" s="100"/>
    </row>
    <row r="775" spans="1:5" ht="15" customHeight="1" hidden="1">
      <c r="A775" s="98"/>
      <c r="B775" s="99"/>
      <c r="C775" s="100"/>
      <c r="D775" s="101">
        <v>34</v>
      </c>
      <c r="E775" s="100"/>
    </row>
    <row r="776" spans="1:5" ht="15" customHeight="1" hidden="1">
      <c r="A776" s="98"/>
      <c r="B776" s="99"/>
      <c r="C776" s="100"/>
      <c r="D776" s="101">
        <v>35</v>
      </c>
      <c r="E776" s="100"/>
    </row>
    <row r="777" spans="1:5" ht="15" customHeight="1" hidden="1">
      <c r="A777" s="98"/>
      <c r="B777" s="99"/>
      <c r="C777" s="100"/>
      <c r="D777" s="101">
        <v>36</v>
      </c>
      <c r="E777" s="100"/>
    </row>
    <row r="778" spans="1:5" ht="15" customHeight="1" hidden="1">
      <c r="A778" s="98"/>
      <c r="B778" s="99"/>
      <c r="C778" s="100"/>
      <c r="D778" s="101">
        <v>37</v>
      </c>
      <c r="E778" s="100"/>
    </row>
    <row r="779" spans="1:5" ht="15" customHeight="1" hidden="1">
      <c r="A779" s="98"/>
      <c r="B779" s="99"/>
      <c r="C779" s="100"/>
      <c r="D779" s="101">
        <v>38</v>
      </c>
      <c r="E779" s="100"/>
    </row>
    <row r="780" spans="1:5" ht="15" customHeight="1" hidden="1">
      <c r="A780" s="98"/>
      <c r="B780" s="99"/>
      <c r="C780" s="100"/>
      <c r="D780" s="101">
        <v>39</v>
      </c>
      <c r="E780" s="100"/>
    </row>
    <row r="781" spans="1:5" ht="15" customHeight="1" hidden="1">
      <c r="A781" s="98"/>
      <c r="B781" s="99"/>
      <c r="C781" s="100"/>
      <c r="D781" s="101">
        <v>40</v>
      </c>
      <c r="E781" s="100"/>
    </row>
    <row r="782" spans="1:5" ht="15" customHeight="1" hidden="1">
      <c r="A782" s="98"/>
      <c r="B782" s="99"/>
      <c r="C782" s="100"/>
      <c r="D782" s="101">
        <v>41</v>
      </c>
      <c r="E782" s="100"/>
    </row>
    <row r="783" spans="1:5" ht="15" customHeight="1" hidden="1">
      <c r="A783" s="98"/>
      <c r="B783" s="99"/>
      <c r="C783" s="100"/>
      <c r="D783" s="101">
        <v>42</v>
      </c>
      <c r="E783" s="100"/>
    </row>
    <row r="784" spans="1:5" ht="15" customHeight="1" hidden="1">
      <c r="A784" s="98"/>
      <c r="B784" s="99"/>
      <c r="C784" s="100"/>
      <c r="D784" s="101">
        <v>43</v>
      </c>
      <c r="E784" s="100"/>
    </row>
    <row r="785" spans="1:5" ht="15" customHeight="1" hidden="1">
      <c r="A785" s="98"/>
      <c r="B785" s="99"/>
      <c r="C785" s="100"/>
      <c r="D785" s="101">
        <v>44</v>
      </c>
      <c r="E785" s="100"/>
    </row>
    <row r="786" spans="1:5" ht="15" customHeight="1" hidden="1">
      <c r="A786" s="98"/>
      <c r="B786" s="99"/>
      <c r="C786" s="100"/>
      <c r="D786" s="101">
        <v>45</v>
      </c>
      <c r="E786" s="100"/>
    </row>
    <row r="787" spans="1:5" ht="15" customHeight="1" hidden="1">
      <c r="A787" s="98"/>
      <c r="B787" s="99"/>
      <c r="C787" s="100"/>
      <c r="D787" s="101">
        <v>46</v>
      </c>
      <c r="E787" s="100"/>
    </row>
    <row r="788" spans="1:5" ht="15" customHeight="1" hidden="1">
      <c r="A788" s="98"/>
      <c r="B788" s="99"/>
      <c r="C788" s="100"/>
      <c r="D788" s="101">
        <v>47</v>
      </c>
      <c r="E788" s="100"/>
    </row>
    <row r="789" spans="1:5" ht="15" customHeight="1" hidden="1">
      <c r="A789" s="98"/>
      <c r="B789" s="99"/>
      <c r="C789" s="100"/>
      <c r="D789" s="101">
        <v>48</v>
      </c>
      <c r="E789" s="100"/>
    </row>
    <row r="790" spans="1:5" ht="15" customHeight="1" hidden="1">
      <c r="A790" s="98"/>
      <c r="B790" s="99"/>
      <c r="C790" s="100"/>
      <c r="D790" s="101">
        <v>49</v>
      </c>
      <c r="E790" s="100"/>
    </row>
    <row r="791" spans="1:5" ht="15" customHeight="1" hidden="1">
      <c r="A791" s="98"/>
      <c r="B791" s="99"/>
      <c r="C791" s="100"/>
      <c r="D791" s="101">
        <v>50</v>
      </c>
      <c r="E791" s="100"/>
    </row>
    <row r="792" spans="1:5" ht="15" customHeight="1" hidden="1">
      <c r="A792" s="98"/>
      <c r="B792" s="99"/>
      <c r="C792" s="100"/>
      <c r="D792" s="101">
        <v>51</v>
      </c>
      <c r="E792" s="100"/>
    </row>
    <row r="793" spans="1:5" ht="15" customHeight="1" hidden="1">
      <c r="A793" s="98"/>
      <c r="B793" s="99"/>
      <c r="C793" s="100"/>
      <c r="D793" s="101">
        <v>52</v>
      </c>
      <c r="E793" s="100"/>
    </row>
    <row r="794" spans="1:5" ht="15" customHeight="1" hidden="1">
      <c r="A794" s="98"/>
      <c r="B794" s="99"/>
      <c r="C794" s="100"/>
      <c r="D794" s="101">
        <v>53</v>
      </c>
      <c r="E794" s="100"/>
    </row>
    <row r="795" spans="1:5" ht="15" customHeight="1" hidden="1">
      <c r="A795" s="98"/>
      <c r="B795" s="99"/>
      <c r="C795" s="100"/>
      <c r="D795" s="101">
        <v>54</v>
      </c>
      <c r="E795" s="100"/>
    </row>
    <row r="796" spans="1:5" ht="15" customHeight="1" hidden="1">
      <c r="A796" s="98"/>
      <c r="B796" s="99"/>
      <c r="C796" s="100"/>
      <c r="D796" s="101">
        <v>55</v>
      </c>
      <c r="E796" s="100"/>
    </row>
    <row r="797" spans="1:5" ht="15" customHeight="1" hidden="1">
      <c r="A797" s="98"/>
      <c r="B797" s="99"/>
      <c r="C797" s="100"/>
      <c r="D797" s="101">
        <v>56</v>
      </c>
      <c r="E797" s="100"/>
    </row>
    <row r="798" spans="1:5" ht="15" customHeight="1" hidden="1">
      <c r="A798" s="98"/>
      <c r="B798" s="99"/>
      <c r="C798" s="100"/>
      <c r="D798" s="101">
        <v>57</v>
      </c>
      <c r="E798" s="100"/>
    </row>
    <row r="799" spans="1:5" ht="15" customHeight="1" hidden="1">
      <c r="A799" s="98"/>
      <c r="B799" s="99"/>
      <c r="C799" s="100"/>
      <c r="D799" s="101">
        <v>58</v>
      </c>
      <c r="E799" s="100"/>
    </row>
    <row r="800" spans="1:5" ht="15" customHeight="1" hidden="1">
      <c r="A800" s="98"/>
      <c r="B800" s="99"/>
      <c r="C800" s="100"/>
      <c r="D800" s="101">
        <v>59</v>
      </c>
      <c r="E800" s="100"/>
    </row>
    <row r="801" spans="1:5" ht="15" customHeight="1" hidden="1">
      <c r="A801" s="98"/>
      <c r="B801" s="99"/>
      <c r="C801" s="100"/>
      <c r="D801" s="101">
        <v>60</v>
      </c>
      <c r="E801" s="100"/>
    </row>
    <row r="802" spans="1:5" ht="15" customHeight="1" hidden="1">
      <c r="A802" s="98"/>
      <c r="B802" s="99"/>
      <c r="C802" s="100"/>
      <c r="D802" s="101">
        <v>61</v>
      </c>
      <c r="E802" s="100"/>
    </row>
    <row r="803" spans="1:5" ht="15" customHeight="1" hidden="1">
      <c r="A803" s="98"/>
      <c r="B803" s="99"/>
      <c r="C803" s="100"/>
      <c r="D803" s="101">
        <v>62</v>
      </c>
      <c r="E803" s="100"/>
    </row>
    <row r="804" spans="1:5" ht="15" customHeight="1" hidden="1">
      <c r="A804" s="98"/>
      <c r="B804" s="99"/>
      <c r="C804" s="100"/>
      <c r="D804" s="101">
        <v>63</v>
      </c>
      <c r="E804" s="100"/>
    </row>
    <row r="805" spans="1:5" ht="15" customHeight="1" hidden="1">
      <c r="A805" s="98"/>
      <c r="B805" s="99"/>
      <c r="C805" s="100"/>
      <c r="D805" s="101">
        <v>64</v>
      </c>
      <c r="E805" s="100"/>
    </row>
    <row r="806" spans="1:5" ht="15" customHeight="1" hidden="1">
      <c r="A806" s="98"/>
      <c r="B806" s="99"/>
      <c r="C806" s="100"/>
      <c r="D806" s="101">
        <v>65</v>
      </c>
      <c r="E806" s="100"/>
    </row>
    <row r="807" spans="1:5" ht="15" customHeight="1" hidden="1">
      <c r="A807" s="98"/>
      <c r="B807" s="99"/>
      <c r="C807" s="100"/>
      <c r="D807" s="101">
        <v>66</v>
      </c>
      <c r="E807" s="100"/>
    </row>
    <row r="808" spans="1:5" ht="15" customHeight="1" hidden="1">
      <c r="A808" s="98"/>
      <c r="B808" s="99"/>
      <c r="C808" s="100"/>
      <c r="D808" s="101">
        <v>67</v>
      </c>
      <c r="E808" s="100"/>
    </row>
    <row r="809" spans="1:5" ht="15" customHeight="1" hidden="1">
      <c r="A809" s="98"/>
      <c r="B809" s="99"/>
      <c r="C809" s="100"/>
      <c r="D809" s="101">
        <v>68</v>
      </c>
      <c r="E809" s="100"/>
    </row>
    <row r="810" spans="1:5" ht="15" customHeight="1" hidden="1">
      <c r="A810" s="98"/>
      <c r="B810" s="99"/>
      <c r="C810" s="100"/>
      <c r="D810" s="101">
        <v>69</v>
      </c>
      <c r="E810" s="100"/>
    </row>
    <row r="811" spans="1:5" ht="15" customHeight="1" hidden="1">
      <c r="A811" s="98"/>
      <c r="B811" s="99"/>
      <c r="C811" s="100"/>
      <c r="D811" s="101">
        <v>70</v>
      </c>
      <c r="E811" s="100"/>
    </row>
    <row r="812" spans="1:5" ht="15" customHeight="1" hidden="1">
      <c r="A812" s="98"/>
      <c r="B812" s="99"/>
      <c r="C812" s="100"/>
      <c r="D812" s="101">
        <v>71</v>
      </c>
      <c r="E812" s="100"/>
    </row>
    <row r="813" spans="1:5" ht="15" customHeight="1" hidden="1">
      <c r="A813" s="98"/>
      <c r="B813" s="99"/>
      <c r="C813" s="100"/>
      <c r="D813" s="101">
        <v>72</v>
      </c>
      <c r="E813" s="100"/>
    </row>
    <row r="814" spans="1:5" ht="15" customHeight="1" hidden="1">
      <c r="A814" s="98"/>
      <c r="B814" s="99"/>
      <c r="C814" s="100"/>
      <c r="D814" s="101">
        <v>73</v>
      </c>
      <c r="E814" s="100"/>
    </row>
    <row r="815" spans="1:5" ht="15" customHeight="1" hidden="1">
      <c r="A815" s="98"/>
      <c r="B815" s="99"/>
      <c r="C815" s="100"/>
      <c r="D815" s="101">
        <v>74</v>
      </c>
      <c r="E815" s="100"/>
    </row>
    <row r="816" spans="1:5" ht="15" customHeight="1" hidden="1">
      <c r="A816" s="98"/>
      <c r="B816" s="99"/>
      <c r="C816" s="100"/>
      <c r="D816" s="101">
        <v>75</v>
      </c>
      <c r="E816" s="100"/>
    </row>
    <row r="817" spans="1:5" ht="15" customHeight="1" hidden="1">
      <c r="A817" s="98"/>
      <c r="B817" s="99"/>
      <c r="C817" s="100"/>
      <c r="D817" s="101">
        <v>76</v>
      </c>
      <c r="E817" s="100"/>
    </row>
    <row r="818" spans="1:5" ht="15" customHeight="1" hidden="1">
      <c r="A818" s="98"/>
      <c r="B818" s="99"/>
      <c r="C818" s="100"/>
      <c r="D818" s="101">
        <v>77</v>
      </c>
      <c r="E818" s="100"/>
    </row>
    <row r="819" spans="1:5" ht="15" customHeight="1" hidden="1">
      <c r="A819" s="98"/>
      <c r="B819" s="99"/>
      <c r="C819" s="100"/>
      <c r="D819" s="101">
        <v>78</v>
      </c>
      <c r="E819" s="100"/>
    </row>
    <row r="820" spans="1:5" ht="15" customHeight="1" hidden="1">
      <c r="A820" s="98"/>
      <c r="B820" s="99"/>
      <c r="C820" s="100"/>
      <c r="D820" s="101">
        <v>79</v>
      </c>
      <c r="E820" s="100"/>
    </row>
    <row r="821" spans="1:5" ht="15" customHeight="1" hidden="1">
      <c r="A821" s="98"/>
      <c r="B821" s="99"/>
      <c r="C821" s="100"/>
      <c r="D821" s="101">
        <v>80</v>
      </c>
      <c r="E821" s="100"/>
    </row>
    <row r="822" spans="1:5" ht="15" customHeight="1" hidden="1">
      <c r="A822" s="98"/>
      <c r="B822" s="99"/>
      <c r="C822" s="100"/>
      <c r="D822" s="101">
        <v>81</v>
      </c>
      <c r="E822" s="100"/>
    </row>
    <row r="823" spans="1:5" ht="27" customHeight="1">
      <c r="A823" s="382" t="s">
        <v>105</v>
      </c>
      <c r="B823" s="382"/>
      <c r="C823" s="96"/>
      <c r="D823" s="97">
        <v>1</v>
      </c>
      <c r="E823" s="9" t="s">
        <v>197</v>
      </c>
    </row>
    <row r="824" spans="1:5" ht="14.25" customHeight="1">
      <c r="A824" s="98"/>
      <c r="B824" s="99" t="s">
        <v>172</v>
      </c>
      <c r="C824" s="100"/>
      <c r="D824" s="101">
        <v>2</v>
      </c>
      <c r="E824" s="102" t="s">
        <v>117</v>
      </c>
    </row>
    <row r="825" spans="1:5" ht="14.25" customHeight="1">
      <c r="A825" s="98"/>
      <c r="B825" s="99" t="s">
        <v>173</v>
      </c>
      <c r="C825" s="100"/>
      <c r="D825" s="101">
        <v>3</v>
      </c>
      <c r="E825" s="102" t="s">
        <v>120</v>
      </c>
    </row>
    <row r="826" spans="1:5" ht="14.25" customHeight="1">
      <c r="A826" s="98"/>
      <c r="B826" s="99" t="s">
        <v>174</v>
      </c>
      <c r="C826" s="100"/>
      <c r="D826" s="101">
        <v>4</v>
      </c>
      <c r="E826" s="102" t="s">
        <v>123</v>
      </c>
    </row>
    <row r="827" spans="1:5" ht="14.25" customHeight="1">
      <c r="A827" s="98"/>
      <c r="B827" s="99" t="s">
        <v>175</v>
      </c>
      <c r="C827" s="100"/>
      <c r="D827" s="101">
        <v>5</v>
      </c>
      <c r="E827" s="102" t="s">
        <v>126</v>
      </c>
    </row>
    <row r="828" spans="1:5" ht="14.25" customHeight="1">
      <c r="A828" s="98"/>
      <c r="B828" s="99" t="s">
        <v>552</v>
      </c>
      <c r="C828" s="100"/>
      <c r="D828" s="101"/>
      <c r="E828" s="102" t="s">
        <v>550</v>
      </c>
    </row>
    <row r="829" spans="1:5" ht="14.25" customHeight="1">
      <c r="A829" s="98"/>
      <c r="B829" s="99" t="s">
        <v>176</v>
      </c>
      <c r="C829" s="100"/>
      <c r="D829" s="101">
        <v>6</v>
      </c>
      <c r="E829" s="102" t="s">
        <v>134</v>
      </c>
    </row>
    <row r="830" spans="1:5" ht="14.25" customHeight="1">
      <c r="A830" s="98"/>
      <c r="B830" s="99" t="s">
        <v>177</v>
      </c>
      <c r="C830" s="100"/>
      <c r="D830" s="101">
        <v>7</v>
      </c>
      <c r="E830" s="102" t="s">
        <v>137</v>
      </c>
    </row>
    <row r="831" spans="1:5" ht="14.25" customHeight="1">
      <c r="A831" s="98"/>
      <c r="B831" s="99" t="s">
        <v>178</v>
      </c>
      <c r="C831" s="100"/>
      <c r="D831" s="101">
        <v>8</v>
      </c>
      <c r="E831" s="102" t="s">
        <v>140</v>
      </c>
    </row>
    <row r="832" spans="1:5" ht="14.25" customHeight="1">
      <c r="A832" s="98"/>
      <c r="B832" s="99" t="s">
        <v>179</v>
      </c>
      <c r="C832" s="100"/>
      <c r="D832" s="101">
        <v>9</v>
      </c>
      <c r="E832" s="102" t="s">
        <v>143</v>
      </c>
    </row>
    <row r="833" spans="1:5" ht="15" customHeight="1" hidden="1">
      <c r="A833" s="98"/>
      <c r="B833" s="99"/>
      <c r="C833" s="100"/>
      <c r="D833" s="101">
        <v>10</v>
      </c>
      <c r="E833" s="100"/>
    </row>
    <row r="834" spans="1:5" ht="15" customHeight="1" hidden="1">
      <c r="A834" s="98"/>
      <c r="B834" s="99"/>
      <c r="C834" s="100"/>
      <c r="D834" s="101">
        <v>11</v>
      </c>
      <c r="E834" s="100"/>
    </row>
    <row r="835" spans="1:5" ht="15" customHeight="1" hidden="1">
      <c r="A835" s="98"/>
      <c r="B835" s="99"/>
      <c r="C835" s="100"/>
      <c r="D835" s="101">
        <v>12</v>
      </c>
      <c r="E835" s="100"/>
    </row>
    <row r="836" spans="1:5" ht="15" customHeight="1" hidden="1">
      <c r="A836" s="98"/>
      <c r="B836" s="99"/>
      <c r="C836" s="100"/>
      <c r="D836" s="101">
        <v>13</v>
      </c>
      <c r="E836" s="100"/>
    </row>
    <row r="837" spans="1:5" ht="15" customHeight="1" hidden="1">
      <c r="A837" s="98"/>
      <c r="B837" s="99"/>
      <c r="C837" s="100"/>
      <c r="D837" s="101">
        <v>14</v>
      </c>
      <c r="E837" s="100"/>
    </row>
    <row r="838" spans="1:5" ht="15" customHeight="1" hidden="1">
      <c r="A838" s="98"/>
      <c r="B838" s="99"/>
      <c r="C838" s="100"/>
      <c r="D838" s="101">
        <v>15</v>
      </c>
      <c r="E838" s="100"/>
    </row>
    <row r="839" spans="1:5" ht="15" customHeight="1" hidden="1">
      <c r="A839" s="98"/>
      <c r="B839" s="99"/>
      <c r="C839" s="100"/>
      <c r="D839" s="101">
        <v>16</v>
      </c>
      <c r="E839" s="100"/>
    </row>
    <row r="840" spans="1:5" ht="15" customHeight="1" hidden="1">
      <c r="A840" s="98"/>
      <c r="B840" s="99"/>
      <c r="C840" s="100"/>
      <c r="D840" s="101">
        <v>17</v>
      </c>
      <c r="E840" s="100"/>
    </row>
    <row r="841" spans="1:5" ht="15" customHeight="1" hidden="1">
      <c r="A841" s="98"/>
      <c r="B841" s="99"/>
      <c r="C841" s="100"/>
      <c r="D841" s="101">
        <v>18</v>
      </c>
      <c r="E841" s="100"/>
    </row>
    <row r="842" spans="1:5" ht="15" customHeight="1" hidden="1">
      <c r="A842" s="98"/>
      <c r="B842" s="99"/>
      <c r="C842" s="100"/>
      <c r="D842" s="101">
        <v>19</v>
      </c>
      <c r="E842" s="100"/>
    </row>
    <row r="843" spans="1:5" ht="15" customHeight="1" hidden="1">
      <c r="A843" s="98"/>
      <c r="B843" s="99"/>
      <c r="C843" s="100"/>
      <c r="D843" s="101">
        <v>20</v>
      </c>
      <c r="E843" s="100"/>
    </row>
    <row r="844" spans="1:5" ht="15" customHeight="1" hidden="1">
      <c r="A844" s="98"/>
      <c r="B844" s="99"/>
      <c r="C844" s="100"/>
      <c r="D844" s="101">
        <v>21</v>
      </c>
      <c r="E844" s="100"/>
    </row>
    <row r="845" spans="1:5" ht="15" customHeight="1" hidden="1">
      <c r="A845" s="98"/>
      <c r="B845" s="99"/>
      <c r="C845" s="100"/>
      <c r="D845" s="101">
        <v>22</v>
      </c>
      <c r="E845" s="100"/>
    </row>
    <row r="846" spans="1:5" ht="15" customHeight="1" hidden="1">
      <c r="A846" s="98"/>
      <c r="B846" s="99"/>
      <c r="C846" s="100"/>
      <c r="D846" s="101">
        <v>23</v>
      </c>
      <c r="E846" s="100"/>
    </row>
    <row r="847" spans="1:5" ht="15" customHeight="1" hidden="1">
      <c r="A847" s="98"/>
      <c r="B847" s="99"/>
      <c r="C847" s="100"/>
      <c r="D847" s="101">
        <v>24</v>
      </c>
      <c r="E847" s="100"/>
    </row>
    <row r="848" spans="1:5" ht="15" customHeight="1" hidden="1">
      <c r="A848" s="98"/>
      <c r="B848" s="99"/>
      <c r="C848" s="100"/>
      <c r="D848" s="101">
        <v>25</v>
      </c>
      <c r="E848" s="100"/>
    </row>
    <row r="849" spans="1:5" ht="15" customHeight="1" hidden="1">
      <c r="A849" s="98"/>
      <c r="B849" s="99"/>
      <c r="C849" s="100"/>
      <c r="D849" s="101">
        <v>26</v>
      </c>
      <c r="E849" s="100"/>
    </row>
    <row r="850" spans="1:5" ht="15" customHeight="1" hidden="1">
      <c r="A850" s="98"/>
      <c r="B850" s="99"/>
      <c r="C850" s="100"/>
      <c r="D850" s="101">
        <v>27</v>
      </c>
      <c r="E850" s="100"/>
    </row>
    <row r="851" spans="1:5" ht="15" customHeight="1" hidden="1">
      <c r="A851" s="98"/>
      <c r="B851" s="99"/>
      <c r="C851" s="100"/>
      <c r="D851" s="101">
        <v>28</v>
      </c>
      <c r="E851" s="100"/>
    </row>
    <row r="852" spans="1:5" ht="15" customHeight="1" hidden="1">
      <c r="A852" s="98"/>
      <c r="B852" s="99"/>
      <c r="C852" s="100"/>
      <c r="D852" s="101">
        <v>29</v>
      </c>
      <c r="E852" s="100"/>
    </row>
    <row r="853" spans="1:5" ht="15" customHeight="1" hidden="1">
      <c r="A853" s="98"/>
      <c r="B853" s="99"/>
      <c r="C853" s="100"/>
      <c r="D853" s="101">
        <v>30</v>
      </c>
      <c r="E853" s="100"/>
    </row>
    <row r="854" spans="1:5" ht="15" customHeight="1" hidden="1">
      <c r="A854" s="98"/>
      <c r="B854" s="99"/>
      <c r="C854" s="100"/>
      <c r="D854" s="101">
        <v>31</v>
      </c>
      <c r="E854" s="100"/>
    </row>
    <row r="855" spans="1:5" ht="15" customHeight="1" hidden="1">
      <c r="A855" s="98"/>
      <c r="B855" s="99"/>
      <c r="C855" s="100"/>
      <c r="D855" s="101">
        <v>32</v>
      </c>
      <c r="E855" s="100"/>
    </row>
    <row r="856" spans="1:5" ht="15" customHeight="1" hidden="1">
      <c r="A856" s="98"/>
      <c r="B856" s="99"/>
      <c r="C856" s="100"/>
      <c r="D856" s="101">
        <v>33</v>
      </c>
      <c r="E856" s="100"/>
    </row>
    <row r="857" spans="1:5" ht="15" customHeight="1" hidden="1">
      <c r="A857" s="98"/>
      <c r="B857" s="99"/>
      <c r="C857" s="100"/>
      <c r="D857" s="101">
        <v>34</v>
      </c>
      <c r="E857" s="100"/>
    </row>
    <row r="858" spans="1:5" ht="15" customHeight="1" hidden="1">
      <c r="A858" s="98"/>
      <c r="B858" s="99"/>
      <c r="C858" s="100"/>
      <c r="D858" s="101">
        <v>35</v>
      </c>
      <c r="E858" s="100"/>
    </row>
    <row r="859" spans="1:5" ht="15" customHeight="1" hidden="1">
      <c r="A859" s="98"/>
      <c r="B859" s="99"/>
      <c r="C859" s="100"/>
      <c r="D859" s="101">
        <v>36</v>
      </c>
      <c r="E859" s="100"/>
    </row>
    <row r="860" spans="1:5" ht="15" customHeight="1" hidden="1">
      <c r="A860" s="98"/>
      <c r="B860" s="99"/>
      <c r="C860" s="100"/>
      <c r="D860" s="101">
        <v>37</v>
      </c>
      <c r="E860" s="100"/>
    </row>
    <row r="861" spans="1:5" ht="15" customHeight="1" hidden="1">
      <c r="A861" s="98"/>
      <c r="B861" s="99"/>
      <c r="C861" s="100"/>
      <c r="D861" s="101">
        <v>38</v>
      </c>
      <c r="E861" s="100"/>
    </row>
    <row r="862" spans="1:5" ht="15" customHeight="1" hidden="1">
      <c r="A862" s="98"/>
      <c r="B862" s="99"/>
      <c r="C862" s="100"/>
      <c r="D862" s="101">
        <v>39</v>
      </c>
      <c r="E862" s="100"/>
    </row>
    <row r="863" spans="1:5" ht="15" customHeight="1" hidden="1">
      <c r="A863" s="98"/>
      <c r="B863" s="99"/>
      <c r="C863" s="100"/>
      <c r="D863" s="101">
        <v>40</v>
      </c>
      <c r="E863" s="100"/>
    </row>
    <row r="864" spans="1:5" ht="15" customHeight="1" hidden="1">
      <c r="A864" s="98"/>
      <c r="B864" s="99"/>
      <c r="C864" s="100"/>
      <c r="D864" s="101">
        <v>41</v>
      </c>
      <c r="E864" s="100"/>
    </row>
    <row r="865" spans="1:5" ht="15" customHeight="1" hidden="1">
      <c r="A865" s="98"/>
      <c r="B865" s="99"/>
      <c r="C865" s="100"/>
      <c r="D865" s="101">
        <v>42</v>
      </c>
      <c r="E865" s="100"/>
    </row>
    <row r="866" spans="1:5" ht="15" customHeight="1" hidden="1">
      <c r="A866" s="98"/>
      <c r="B866" s="99"/>
      <c r="C866" s="100"/>
      <c r="D866" s="101">
        <v>43</v>
      </c>
      <c r="E866" s="100"/>
    </row>
    <row r="867" spans="1:5" ht="15" customHeight="1" hidden="1">
      <c r="A867" s="98"/>
      <c r="B867" s="99"/>
      <c r="C867" s="100"/>
      <c r="D867" s="101">
        <v>44</v>
      </c>
      <c r="E867" s="100"/>
    </row>
    <row r="868" spans="1:5" ht="15" customHeight="1" hidden="1">
      <c r="A868" s="98"/>
      <c r="B868" s="99"/>
      <c r="C868" s="100"/>
      <c r="D868" s="101">
        <v>45</v>
      </c>
      <c r="E868" s="100"/>
    </row>
    <row r="869" spans="1:5" ht="15" customHeight="1" hidden="1">
      <c r="A869" s="98"/>
      <c r="B869" s="99"/>
      <c r="C869" s="100"/>
      <c r="D869" s="101">
        <v>46</v>
      </c>
      <c r="E869" s="100"/>
    </row>
    <row r="870" spans="1:5" ht="15" customHeight="1" hidden="1">
      <c r="A870" s="98"/>
      <c r="B870" s="99"/>
      <c r="C870" s="100"/>
      <c r="D870" s="101">
        <v>47</v>
      </c>
      <c r="E870" s="100"/>
    </row>
    <row r="871" spans="1:5" ht="15" customHeight="1" hidden="1">
      <c r="A871" s="98"/>
      <c r="B871" s="99"/>
      <c r="C871" s="100"/>
      <c r="D871" s="101">
        <v>48</v>
      </c>
      <c r="E871" s="100"/>
    </row>
    <row r="872" spans="1:5" ht="15" customHeight="1" hidden="1">
      <c r="A872" s="98"/>
      <c r="B872" s="99"/>
      <c r="C872" s="100"/>
      <c r="D872" s="101">
        <v>49</v>
      </c>
      <c r="E872" s="100"/>
    </row>
    <row r="873" spans="1:5" ht="15" customHeight="1" hidden="1">
      <c r="A873" s="98"/>
      <c r="B873" s="99"/>
      <c r="C873" s="100"/>
      <c r="D873" s="101">
        <v>50</v>
      </c>
      <c r="E873" s="100"/>
    </row>
    <row r="874" spans="1:5" ht="15" customHeight="1" hidden="1">
      <c r="A874" s="98"/>
      <c r="B874" s="99"/>
      <c r="C874" s="100"/>
      <c r="D874" s="101">
        <v>51</v>
      </c>
      <c r="E874" s="100"/>
    </row>
    <row r="875" spans="1:5" ht="15" customHeight="1" hidden="1">
      <c r="A875" s="98"/>
      <c r="B875" s="99"/>
      <c r="C875" s="100"/>
      <c r="D875" s="101">
        <v>52</v>
      </c>
      <c r="E875" s="100"/>
    </row>
    <row r="876" spans="1:5" ht="15" customHeight="1" hidden="1">
      <c r="A876" s="98"/>
      <c r="B876" s="99"/>
      <c r="C876" s="100"/>
      <c r="D876" s="101">
        <v>53</v>
      </c>
      <c r="E876" s="100"/>
    </row>
    <row r="877" spans="1:5" ht="15" customHeight="1" hidden="1">
      <c r="A877" s="98"/>
      <c r="B877" s="99"/>
      <c r="C877" s="100"/>
      <c r="D877" s="101">
        <v>54</v>
      </c>
      <c r="E877" s="100"/>
    </row>
    <row r="878" spans="1:5" ht="15" customHeight="1" hidden="1">
      <c r="A878" s="98"/>
      <c r="B878" s="99"/>
      <c r="C878" s="100"/>
      <c r="D878" s="101">
        <v>55</v>
      </c>
      <c r="E878" s="100"/>
    </row>
    <row r="879" spans="1:5" ht="15" customHeight="1" hidden="1">
      <c r="A879" s="98"/>
      <c r="B879" s="99"/>
      <c r="C879" s="100"/>
      <c r="D879" s="101">
        <v>56</v>
      </c>
      <c r="E879" s="100"/>
    </row>
    <row r="880" spans="1:5" ht="15" customHeight="1" hidden="1">
      <c r="A880" s="98"/>
      <c r="B880" s="99"/>
      <c r="C880" s="100"/>
      <c r="D880" s="101">
        <v>57</v>
      </c>
      <c r="E880" s="100"/>
    </row>
    <row r="881" spans="1:5" ht="15" customHeight="1" hidden="1">
      <c r="A881" s="98"/>
      <c r="B881" s="99"/>
      <c r="C881" s="100"/>
      <c r="D881" s="101">
        <v>58</v>
      </c>
      <c r="E881" s="100"/>
    </row>
    <row r="882" spans="1:5" ht="15" customHeight="1" hidden="1">
      <c r="A882" s="98"/>
      <c r="B882" s="99"/>
      <c r="C882" s="100"/>
      <c r="D882" s="101">
        <v>59</v>
      </c>
      <c r="E882" s="100"/>
    </row>
    <row r="883" spans="1:5" ht="15" customHeight="1" hidden="1">
      <c r="A883" s="98"/>
      <c r="B883" s="99"/>
      <c r="C883" s="100"/>
      <c r="D883" s="101">
        <v>60</v>
      </c>
      <c r="E883" s="100"/>
    </row>
    <row r="884" spans="1:5" ht="15" customHeight="1" hidden="1">
      <c r="A884" s="98"/>
      <c r="B884" s="99"/>
      <c r="C884" s="100"/>
      <c r="D884" s="101">
        <v>61</v>
      </c>
      <c r="E884" s="100"/>
    </row>
    <row r="885" spans="1:5" ht="15" customHeight="1" hidden="1">
      <c r="A885" s="98"/>
      <c r="B885" s="99"/>
      <c r="C885" s="100"/>
      <c r="D885" s="101">
        <v>62</v>
      </c>
      <c r="E885" s="100"/>
    </row>
    <row r="886" spans="1:5" ht="15" customHeight="1" hidden="1">
      <c r="A886" s="98"/>
      <c r="B886" s="99"/>
      <c r="C886" s="100"/>
      <c r="D886" s="101">
        <v>63</v>
      </c>
      <c r="E886" s="100"/>
    </row>
    <row r="887" spans="1:5" ht="15" customHeight="1" hidden="1">
      <c r="A887" s="98"/>
      <c r="B887" s="99"/>
      <c r="C887" s="100"/>
      <c r="D887" s="101">
        <v>64</v>
      </c>
      <c r="E887" s="100"/>
    </row>
    <row r="888" spans="1:5" ht="15" customHeight="1" hidden="1">
      <c r="A888" s="98"/>
      <c r="B888" s="99"/>
      <c r="C888" s="100"/>
      <c r="D888" s="101">
        <v>65</v>
      </c>
      <c r="E888" s="100"/>
    </row>
    <row r="889" spans="1:5" ht="15" customHeight="1" hidden="1">
      <c r="A889" s="98"/>
      <c r="B889" s="99"/>
      <c r="C889" s="100"/>
      <c r="D889" s="101">
        <v>66</v>
      </c>
      <c r="E889" s="100"/>
    </row>
    <row r="890" spans="1:5" ht="15" customHeight="1" hidden="1">
      <c r="A890" s="98"/>
      <c r="B890" s="99"/>
      <c r="C890" s="100"/>
      <c r="D890" s="101">
        <v>67</v>
      </c>
      <c r="E890" s="100"/>
    </row>
    <row r="891" spans="1:5" ht="15" customHeight="1" hidden="1">
      <c r="A891" s="98"/>
      <c r="B891" s="99"/>
      <c r="C891" s="100"/>
      <c r="D891" s="101">
        <v>68</v>
      </c>
      <c r="E891" s="100"/>
    </row>
    <row r="892" spans="1:5" ht="15" customHeight="1" hidden="1">
      <c r="A892" s="98"/>
      <c r="B892" s="99"/>
      <c r="C892" s="100"/>
      <c r="D892" s="101">
        <v>69</v>
      </c>
      <c r="E892" s="100"/>
    </row>
    <row r="893" spans="1:5" ht="15" customHeight="1" hidden="1">
      <c r="A893" s="98"/>
      <c r="B893" s="99"/>
      <c r="C893" s="100"/>
      <c r="D893" s="101">
        <v>70</v>
      </c>
      <c r="E893" s="100"/>
    </row>
    <row r="894" spans="1:5" ht="15" customHeight="1" hidden="1">
      <c r="A894" s="98"/>
      <c r="B894" s="99"/>
      <c r="C894" s="100"/>
      <c r="D894" s="101">
        <v>71</v>
      </c>
      <c r="E894" s="100"/>
    </row>
    <row r="895" spans="1:5" ht="15" customHeight="1" hidden="1">
      <c r="A895" s="98"/>
      <c r="B895" s="99"/>
      <c r="C895" s="100"/>
      <c r="D895" s="101">
        <v>72</v>
      </c>
      <c r="E895" s="100"/>
    </row>
    <row r="896" spans="1:5" ht="15" customHeight="1" hidden="1">
      <c r="A896" s="98"/>
      <c r="B896" s="99"/>
      <c r="C896" s="100"/>
      <c r="D896" s="101">
        <v>73</v>
      </c>
      <c r="E896" s="100"/>
    </row>
    <row r="897" spans="1:5" ht="15" customHeight="1" hidden="1">
      <c r="A897" s="98"/>
      <c r="B897" s="99"/>
      <c r="C897" s="100"/>
      <c r="D897" s="101">
        <v>74</v>
      </c>
      <c r="E897" s="100"/>
    </row>
    <row r="898" spans="1:5" ht="15" customHeight="1" hidden="1">
      <c r="A898" s="98"/>
      <c r="B898" s="99"/>
      <c r="C898" s="100"/>
      <c r="D898" s="101">
        <v>75</v>
      </c>
      <c r="E898" s="100"/>
    </row>
    <row r="899" spans="1:5" ht="15" customHeight="1" hidden="1">
      <c r="A899" s="98"/>
      <c r="B899" s="99"/>
      <c r="C899" s="100"/>
      <c r="D899" s="101">
        <v>76</v>
      </c>
      <c r="E899" s="100"/>
    </row>
    <row r="900" spans="1:5" ht="15" customHeight="1" hidden="1">
      <c r="A900" s="98"/>
      <c r="B900" s="99"/>
      <c r="C900" s="100"/>
      <c r="D900" s="101">
        <v>77</v>
      </c>
      <c r="E900" s="100"/>
    </row>
    <row r="901" spans="1:5" ht="15" customHeight="1" hidden="1">
      <c r="A901" s="98"/>
      <c r="B901" s="99"/>
      <c r="C901" s="100"/>
      <c r="D901" s="101">
        <v>78</v>
      </c>
      <c r="E901" s="100"/>
    </row>
    <row r="902" spans="1:5" ht="15" customHeight="1" hidden="1">
      <c r="A902" s="98"/>
      <c r="B902" s="99"/>
      <c r="C902" s="100"/>
      <c r="D902" s="101">
        <v>79</v>
      </c>
      <c r="E902" s="100"/>
    </row>
    <row r="903" spans="1:5" ht="15" customHeight="1" hidden="1">
      <c r="A903" s="98"/>
      <c r="B903" s="99"/>
      <c r="C903" s="100"/>
      <c r="D903" s="101">
        <v>80</v>
      </c>
      <c r="E903" s="100"/>
    </row>
    <row r="904" spans="1:5" ht="15" customHeight="1" hidden="1">
      <c r="A904" s="98"/>
      <c r="B904" s="99"/>
      <c r="C904" s="100"/>
      <c r="D904" s="101">
        <v>81</v>
      </c>
      <c r="E904" s="100"/>
    </row>
    <row r="905" spans="1:5" ht="27" customHeight="1">
      <c r="A905" s="382" t="s">
        <v>106</v>
      </c>
      <c r="B905" s="382"/>
      <c r="C905" s="96"/>
      <c r="D905" s="97">
        <v>1</v>
      </c>
      <c r="E905" s="9" t="s">
        <v>548</v>
      </c>
    </row>
    <row r="906" spans="1:5" ht="14.25" customHeight="1">
      <c r="A906" s="98"/>
      <c r="B906" s="99" t="s">
        <v>172</v>
      </c>
      <c r="C906" s="100"/>
      <c r="D906" s="101">
        <v>2</v>
      </c>
      <c r="E906" s="102" t="s">
        <v>117</v>
      </c>
    </row>
    <row r="907" spans="1:5" ht="14.25" customHeight="1">
      <c r="A907" s="98"/>
      <c r="B907" s="99" t="s">
        <v>173</v>
      </c>
      <c r="C907" s="100"/>
      <c r="D907" s="101">
        <v>3</v>
      </c>
      <c r="E907" s="102" t="s">
        <v>120</v>
      </c>
    </row>
    <row r="908" spans="1:5" ht="14.25" customHeight="1">
      <c r="A908" s="98"/>
      <c r="B908" s="99" t="s">
        <v>174</v>
      </c>
      <c r="C908" s="100"/>
      <c r="D908" s="101">
        <v>4</v>
      </c>
      <c r="E908" s="102" t="s">
        <v>123</v>
      </c>
    </row>
    <row r="909" spans="1:5" ht="14.25" customHeight="1">
      <c r="A909" s="98"/>
      <c r="B909" s="99" t="s">
        <v>175</v>
      </c>
      <c r="C909" s="100"/>
      <c r="D909" s="101">
        <v>5</v>
      </c>
      <c r="E909" s="102" t="s">
        <v>126</v>
      </c>
    </row>
    <row r="910" spans="1:5" ht="14.25" customHeight="1">
      <c r="A910" s="98"/>
      <c r="B910" s="99" t="s">
        <v>552</v>
      </c>
      <c r="C910" s="100"/>
      <c r="D910" s="101"/>
      <c r="E910" s="102" t="s">
        <v>550</v>
      </c>
    </row>
    <row r="911" spans="1:5" ht="14.25" customHeight="1">
      <c r="A911" s="98"/>
      <c r="B911" s="99" t="s">
        <v>180</v>
      </c>
      <c r="C911" s="100"/>
      <c r="D911" s="101">
        <v>6</v>
      </c>
      <c r="E911" s="102" t="s">
        <v>547</v>
      </c>
    </row>
    <row r="912" spans="1:5" ht="14.25" customHeight="1">
      <c r="A912" s="98"/>
      <c r="B912" s="99" t="s">
        <v>181</v>
      </c>
      <c r="C912" s="100"/>
      <c r="D912" s="101">
        <v>7</v>
      </c>
      <c r="E912" s="102" t="s">
        <v>140</v>
      </c>
    </row>
    <row r="913" spans="1:5" ht="14.25" customHeight="1">
      <c r="A913" s="98"/>
      <c r="B913" s="99" t="s">
        <v>182</v>
      </c>
      <c r="C913" s="100"/>
      <c r="D913" s="101">
        <v>8</v>
      </c>
      <c r="E913" s="102" t="s">
        <v>143</v>
      </c>
    </row>
    <row r="914" spans="1:5" ht="15" customHeight="1" hidden="1">
      <c r="A914" s="98"/>
      <c r="B914" s="99"/>
      <c r="C914" s="100"/>
      <c r="D914" s="101">
        <v>9</v>
      </c>
      <c r="E914" s="100"/>
    </row>
    <row r="915" spans="1:5" ht="15" customHeight="1" hidden="1">
      <c r="A915" s="98"/>
      <c r="B915" s="99"/>
      <c r="C915" s="100"/>
      <c r="D915" s="101">
        <v>10</v>
      </c>
      <c r="E915" s="100"/>
    </row>
    <row r="916" spans="1:5" ht="15" customHeight="1" hidden="1">
      <c r="A916" s="98"/>
      <c r="B916" s="99"/>
      <c r="C916" s="100"/>
      <c r="D916" s="101">
        <v>11</v>
      </c>
      <c r="E916" s="100"/>
    </row>
    <row r="917" spans="1:5" ht="15" customHeight="1" hidden="1">
      <c r="A917" s="98"/>
      <c r="B917" s="99"/>
      <c r="C917" s="100"/>
      <c r="D917" s="101">
        <v>12</v>
      </c>
      <c r="E917" s="100"/>
    </row>
    <row r="918" spans="1:5" ht="15" customHeight="1" hidden="1">
      <c r="A918" s="98"/>
      <c r="B918" s="99"/>
      <c r="C918" s="100"/>
      <c r="D918" s="101">
        <v>13</v>
      </c>
      <c r="E918" s="100"/>
    </row>
    <row r="919" spans="1:5" ht="15" customHeight="1" hidden="1">
      <c r="A919" s="98"/>
      <c r="B919" s="99"/>
      <c r="C919" s="100"/>
      <c r="D919" s="101">
        <v>14</v>
      </c>
      <c r="E919" s="100"/>
    </row>
    <row r="920" spans="1:5" ht="15" customHeight="1" hidden="1">
      <c r="A920" s="98"/>
      <c r="B920" s="99"/>
      <c r="C920" s="100"/>
      <c r="D920" s="101">
        <v>15</v>
      </c>
      <c r="E920" s="100"/>
    </row>
    <row r="921" spans="1:5" ht="15" customHeight="1" hidden="1">
      <c r="A921" s="98"/>
      <c r="B921" s="99"/>
      <c r="C921" s="100"/>
      <c r="D921" s="101">
        <v>16</v>
      </c>
      <c r="E921" s="100"/>
    </row>
    <row r="922" spans="1:5" ht="15" customHeight="1" hidden="1">
      <c r="A922" s="98"/>
      <c r="B922" s="99"/>
      <c r="C922" s="100"/>
      <c r="D922" s="101">
        <v>17</v>
      </c>
      <c r="E922" s="100"/>
    </row>
    <row r="923" spans="1:5" ht="15" customHeight="1" hidden="1">
      <c r="A923" s="98"/>
      <c r="B923" s="99"/>
      <c r="C923" s="100"/>
      <c r="D923" s="101">
        <v>18</v>
      </c>
      <c r="E923" s="100"/>
    </row>
    <row r="924" spans="1:5" ht="15" customHeight="1" hidden="1">
      <c r="A924" s="98"/>
      <c r="B924" s="99"/>
      <c r="C924" s="100"/>
      <c r="D924" s="101">
        <v>19</v>
      </c>
      <c r="E924" s="100"/>
    </row>
    <row r="925" spans="1:5" ht="15" customHeight="1" hidden="1">
      <c r="A925" s="98"/>
      <c r="B925" s="99"/>
      <c r="C925" s="100"/>
      <c r="D925" s="101">
        <v>20</v>
      </c>
      <c r="E925" s="100"/>
    </row>
    <row r="926" spans="1:5" ht="15" customHeight="1" hidden="1">
      <c r="A926" s="98"/>
      <c r="B926" s="99"/>
      <c r="C926" s="100"/>
      <c r="D926" s="101">
        <v>21</v>
      </c>
      <c r="E926" s="100"/>
    </row>
    <row r="927" spans="1:5" ht="15" customHeight="1" hidden="1">
      <c r="A927" s="98"/>
      <c r="B927" s="99"/>
      <c r="C927" s="100"/>
      <c r="D927" s="101">
        <v>22</v>
      </c>
      <c r="E927" s="100"/>
    </row>
    <row r="928" spans="1:5" ht="15" customHeight="1" hidden="1">
      <c r="A928" s="98"/>
      <c r="B928" s="99"/>
      <c r="C928" s="100"/>
      <c r="D928" s="101">
        <v>23</v>
      </c>
      <c r="E928" s="100"/>
    </row>
    <row r="929" spans="1:5" ht="15" customHeight="1" hidden="1">
      <c r="A929" s="98"/>
      <c r="B929" s="99"/>
      <c r="C929" s="100"/>
      <c r="D929" s="101">
        <v>24</v>
      </c>
      <c r="E929" s="100"/>
    </row>
    <row r="930" spans="1:5" ht="15" customHeight="1" hidden="1">
      <c r="A930" s="98"/>
      <c r="B930" s="99"/>
      <c r="C930" s="100"/>
      <c r="D930" s="101">
        <v>25</v>
      </c>
      <c r="E930" s="100"/>
    </row>
    <row r="931" spans="1:5" ht="15" customHeight="1" hidden="1">
      <c r="A931" s="98"/>
      <c r="B931" s="99"/>
      <c r="C931" s="100"/>
      <c r="D931" s="101">
        <v>26</v>
      </c>
      <c r="E931" s="100"/>
    </row>
    <row r="932" spans="1:5" ht="15" customHeight="1" hidden="1">
      <c r="A932" s="98"/>
      <c r="B932" s="99"/>
      <c r="C932" s="100"/>
      <c r="D932" s="101">
        <v>27</v>
      </c>
      <c r="E932" s="100"/>
    </row>
    <row r="933" spans="1:5" ht="15" customHeight="1" hidden="1">
      <c r="A933" s="98"/>
      <c r="B933" s="99"/>
      <c r="C933" s="100"/>
      <c r="D933" s="101">
        <v>28</v>
      </c>
      <c r="E933" s="100"/>
    </row>
    <row r="934" spans="1:5" ht="15" customHeight="1" hidden="1">
      <c r="A934" s="98"/>
      <c r="B934" s="99"/>
      <c r="C934" s="100"/>
      <c r="D934" s="101">
        <v>29</v>
      </c>
      <c r="E934" s="100"/>
    </row>
    <row r="935" spans="1:5" ht="15" customHeight="1" hidden="1">
      <c r="A935" s="98"/>
      <c r="B935" s="99"/>
      <c r="C935" s="100"/>
      <c r="D935" s="101">
        <v>30</v>
      </c>
      <c r="E935" s="100"/>
    </row>
    <row r="936" spans="1:5" ht="15" customHeight="1" hidden="1">
      <c r="A936" s="98"/>
      <c r="B936" s="99"/>
      <c r="C936" s="100"/>
      <c r="D936" s="101">
        <v>31</v>
      </c>
      <c r="E936" s="100"/>
    </row>
    <row r="937" spans="1:5" ht="15" customHeight="1" hidden="1">
      <c r="A937" s="98"/>
      <c r="B937" s="99"/>
      <c r="C937" s="100"/>
      <c r="D937" s="101">
        <v>32</v>
      </c>
      <c r="E937" s="100"/>
    </row>
    <row r="938" spans="1:5" ht="15" customHeight="1" hidden="1">
      <c r="A938" s="98"/>
      <c r="B938" s="99"/>
      <c r="C938" s="100"/>
      <c r="D938" s="101">
        <v>33</v>
      </c>
      <c r="E938" s="100"/>
    </row>
    <row r="939" spans="1:5" ht="15" customHeight="1" hidden="1">
      <c r="A939" s="98"/>
      <c r="B939" s="99"/>
      <c r="C939" s="100"/>
      <c r="D939" s="101">
        <v>34</v>
      </c>
      <c r="E939" s="100"/>
    </row>
    <row r="940" spans="1:5" ht="15" customHeight="1" hidden="1">
      <c r="A940" s="98"/>
      <c r="B940" s="99"/>
      <c r="C940" s="100"/>
      <c r="D940" s="101">
        <v>35</v>
      </c>
      <c r="E940" s="100"/>
    </row>
    <row r="941" spans="1:5" ht="15" customHeight="1" hidden="1">
      <c r="A941" s="98"/>
      <c r="B941" s="99"/>
      <c r="C941" s="100"/>
      <c r="D941" s="101">
        <v>36</v>
      </c>
      <c r="E941" s="100"/>
    </row>
    <row r="942" spans="1:5" ht="15" customHeight="1" hidden="1">
      <c r="A942" s="98"/>
      <c r="B942" s="99"/>
      <c r="C942" s="100"/>
      <c r="D942" s="101">
        <v>37</v>
      </c>
      <c r="E942" s="100"/>
    </row>
    <row r="943" spans="1:5" ht="15" customHeight="1" hidden="1">
      <c r="A943" s="98"/>
      <c r="B943" s="99"/>
      <c r="C943" s="100"/>
      <c r="D943" s="101">
        <v>38</v>
      </c>
      <c r="E943" s="100"/>
    </row>
    <row r="944" spans="1:5" ht="15" customHeight="1" hidden="1">
      <c r="A944" s="98"/>
      <c r="B944" s="99"/>
      <c r="C944" s="100"/>
      <c r="D944" s="101">
        <v>39</v>
      </c>
      <c r="E944" s="100"/>
    </row>
    <row r="945" spans="1:5" ht="15" customHeight="1" hidden="1">
      <c r="A945" s="98"/>
      <c r="B945" s="99"/>
      <c r="C945" s="100"/>
      <c r="D945" s="101">
        <v>40</v>
      </c>
      <c r="E945" s="100"/>
    </row>
    <row r="946" spans="1:5" ht="15" customHeight="1" hidden="1">
      <c r="A946" s="98"/>
      <c r="B946" s="99"/>
      <c r="C946" s="100"/>
      <c r="D946" s="101">
        <v>41</v>
      </c>
      <c r="E946" s="100"/>
    </row>
    <row r="947" spans="1:5" ht="15" customHeight="1" hidden="1">
      <c r="A947" s="98"/>
      <c r="B947" s="99"/>
      <c r="C947" s="100"/>
      <c r="D947" s="101">
        <v>42</v>
      </c>
      <c r="E947" s="100"/>
    </row>
    <row r="948" spans="1:5" ht="15" customHeight="1" hidden="1">
      <c r="A948" s="98"/>
      <c r="B948" s="99"/>
      <c r="C948" s="100"/>
      <c r="D948" s="101">
        <v>43</v>
      </c>
      <c r="E948" s="100"/>
    </row>
    <row r="949" spans="1:5" ht="15" customHeight="1" hidden="1">
      <c r="A949" s="98"/>
      <c r="B949" s="99"/>
      <c r="C949" s="100"/>
      <c r="D949" s="101">
        <v>44</v>
      </c>
      <c r="E949" s="100"/>
    </row>
    <row r="950" spans="1:5" ht="15" customHeight="1" hidden="1">
      <c r="A950" s="98"/>
      <c r="B950" s="99"/>
      <c r="C950" s="100"/>
      <c r="D950" s="101">
        <v>45</v>
      </c>
      <c r="E950" s="100"/>
    </row>
    <row r="951" spans="1:5" ht="15" customHeight="1" hidden="1">
      <c r="A951" s="98"/>
      <c r="B951" s="99"/>
      <c r="C951" s="100"/>
      <c r="D951" s="101">
        <v>46</v>
      </c>
      <c r="E951" s="100"/>
    </row>
    <row r="952" spans="1:5" ht="15" customHeight="1" hidden="1">
      <c r="A952" s="98"/>
      <c r="B952" s="99"/>
      <c r="C952" s="100"/>
      <c r="D952" s="101">
        <v>47</v>
      </c>
      <c r="E952" s="100"/>
    </row>
    <row r="953" spans="1:5" ht="15" customHeight="1" hidden="1">
      <c r="A953" s="98"/>
      <c r="B953" s="99"/>
      <c r="C953" s="100"/>
      <c r="D953" s="101">
        <v>48</v>
      </c>
      <c r="E953" s="100"/>
    </row>
    <row r="954" spans="1:5" ht="15" customHeight="1" hidden="1">
      <c r="A954" s="98"/>
      <c r="B954" s="99"/>
      <c r="C954" s="100"/>
      <c r="D954" s="101">
        <v>49</v>
      </c>
      <c r="E954" s="100"/>
    </row>
    <row r="955" spans="1:5" ht="15" customHeight="1" hidden="1">
      <c r="A955" s="98"/>
      <c r="B955" s="99"/>
      <c r="C955" s="100"/>
      <c r="D955" s="101">
        <v>50</v>
      </c>
      <c r="E955" s="100"/>
    </row>
    <row r="956" spans="1:5" ht="15" customHeight="1" hidden="1">
      <c r="A956" s="98"/>
      <c r="B956" s="99"/>
      <c r="C956" s="100"/>
      <c r="D956" s="101">
        <v>51</v>
      </c>
      <c r="E956" s="100"/>
    </row>
    <row r="957" spans="1:5" ht="15" customHeight="1" hidden="1">
      <c r="A957" s="98"/>
      <c r="B957" s="99"/>
      <c r="C957" s="100"/>
      <c r="D957" s="101">
        <v>52</v>
      </c>
      <c r="E957" s="100"/>
    </row>
    <row r="958" spans="1:5" ht="15" customHeight="1" hidden="1">
      <c r="A958" s="98"/>
      <c r="B958" s="99"/>
      <c r="C958" s="100"/>
      <c r="D958" s="101">
        <v>53</v>
      </c>
      <c r="E958" s="100"/>
    </row>
    <row r="959" spans="1:5" ht="15" customHeight="1" hidden="1">
      <c r="A959" s="98"/>
      <c r="B959" s="99"/>
      <c r="C959" s="100"/>
      <c r="D959" s="101">
        <v>54</v>
      </c>
      <c r="E959" s="100"/>
    </row>
    <row r="960" spans="1:5" ht="15" customHeight="1" hidden="1">
      <c r="A960" s="98"/>
      <c r="B960" s="99"/>
      <c r="C960" s="100"/>
      <c r="D960" s="101">
        <v>55</v>
      </c>
      <c r="E960" s="100"/>
    </row>
    <row r="961" spans="1:5" ht="15" customHeight="1" hidden="1">
      <c r="A961" s="98"/>
      <c r="B961" s="99"/>
      <c r="C961" s="100"/>
      <c r="D961" s="101">
        <v>56</v>
      </c>
      <c r="E961" s="100"/>
    </row>
    <row r="962" spans="1:5" ht="15" customHeight="1" hidden="1">
      <c r="A962" s="98"/>
      <c r="B962" s="99"/>
      <c r="C962" s="100"/>
      <c r="D962" s="101">
        <v>57</v>
      </c>
      <c r="E962" s="100"/>
    </row>
    <row r="963" spans="1:5" ht="15" customHeight="1" hidden="1">
      <c r="A963" s="98"/>
      <c r="B963" s="99"/>
      <c r="C963" s="100"/>
      <c r="D963" s="101">
        <v>58</v>
      </c>
      <c r="E963" s="100"/>
    </row>
    <row r="964" spans="1:5" ht="15" customHeight="1" hidden="1">
      <c r="A964" s="98"/>
      <c r="B964" s="99"/>
      <c r="C964" s="100"/>
      <c r="D964" s="101">
        <v>59</v>
      </c>
      <c r="E964" s="100"/>
    </row>
    <row r="965" spans="1:5" ht="15" customHeight="1" hidden="1">
      <c r="A965" s="98"/>
      <c r="B965" s="99"/>
      <c r="C965" s="100"/>
      <c r="D965" s="101">
        <v>60</v>
      </c>
      <c r="E965" s="100"/>
    </row>
    <row r="966" spans="1:5" ht="15" customHeight="1" hidden="1">
      <c r="A966" s="98"/>
      <c r="B966" s="99"/>
      <c r="C966" s="100"/>
      <c r="D966" s="101">
        <v>61</v>
      </c>
      <c r="E966" s="100"/>
    </row>
    <row r="967" spans="1:5" ht="15" customHeight="1" hidden="1">
      <c r="A967" s="98"/>
      <c r="B967" s="99"/>
      <c r="C967" s="100"/>
      <c r="D967" s="101">
        <v>62</v>
      </c>
      <c r="E967" s="100"/>
    </row>
    <row r="968" spans="1:5" ht="15" customHeight="1" hidden="1">
      <c r="A968" s="98"/>
      <c r="B968" s="99"/>
      <c r="C968" s="100"/>
      <c r="D968" s="101">
        <v>63</v>
      </c>
      <c r="E968" s="100"/>
    </row>
    <row r="969" spans="1:5" ht="15" customHeight="1" hidden="1">
      <c r="A969" s="98"/>
      <c r="B969" s="99"/>
      <c r="C969" s="100"/>
      <c r="D969" s="101">
        <v>64</v>
      </c>
      <c r="E969" s="100"/>
    </row>
    <row r="970" spans="1:5" ht="15" customHeight="1" hidden="1">
      <c r="A970" s="98"/>
      <c r="B970" s="99"/>
      <c r="C970" s="100"/>
      <c r="D970" s="101">
        <v>65</v>
      </c>
      <c r="E970" s="100"/>
    </row>
    <row r="971" spans="1:5" ht="15" customHeight="1" hidden="1">
      <c r="A971" s="98"/>
      <c r="B971" s="99"/>
      <c r="C971" s="100"/>
      <c r="D971" s="101">
        <v>66</v>
      </c>
      <c r="E971" s="100"/>
    </row>
    <row r="972" spans="1:5" ht="15" customHeight="1" hidden="1">
      <c r="A972" s="98"/>
      <c r="B972" s="99"/>
      <c r="C972" s="100"/>
      <c r="D972" s="101">
        <v>67</v>
      </c>
      <c r="E972" s="100"/>
    </row>
    <row r="973" spans="1:5" ht="15" customHeight="1" hidden="1">
      <c r="A973" s="98"/>
      <c r="B973" s="99"/>
      <c r="C973" s="100"/>
      <c r="D973" s="101">
        <v>68</v>
      </c>
      <c r="E973" s="100"/>
    </row>
    <row r="974" spans="1:5" ht="15" customHeight="1" hidden="1">
      <c r="A974" s="98"/>
      <c r="B974" s="99"/>
      <c r="C974" s="100"/>
      <c r="D974" s="101">
        <v>69</v>
      </c>
      <c r="E974" s="100"/>
    </row>
    <row r="975" spans="1:5" ht="15" customHeight="1" hidden="1">
      <c r="A975" s="98"/>
      <c r="B975" s="99"/>
      <c r="C975" s="100"/>
      <c r="D975" s="101">
        <v>70</v>
      </c>
      <c r="E975" s="100"/>
    </row>
    <row r="976" spans="1:5" ht="15" customHeight="1" hidden="1">
      <c r="A976" s="98"/>
      <c r="B976" s="99"/>
      <c r="C976" s="100"/>
      <c r="D976" s="101">
        <v>71</v>
      </c>
      <c r="E976" s="100"/>
    </row>
    <row r="977" spans="1:5" ht="15" customHeight="1" hidden="1">
      <c r="A977" s="98"/>
      <c r="B977" s="99"/>
      <c r="C977" s="100"/>
      <c r="D977" s="101">
        <v>72</v>
      </c>
      <c r="E977" s="100"/>
    </row>
    <row r="978" spans="1:5" ht="15" customHeight="1" hidden="1">
      <c r="A978" s="98"/>
      <c r="B978" s="99"/>
      <c r="C978" s="100"/>
      <c r="D978" s="101">
        <v>73</v>
      </c>
      <c r="E978" s="100"/>
    </row>
    <row r="979" spans="1:5" ht="15" customHeight="1" hidden="1">
      <c r="A979" s="98"/>
      <c r="B979" s="99"/>
      <c r="C979" s="100"/>
      <c r="D979" s="101">
        <v>74</v>
      </c>
      <c r="E979" s="100"/>
    </row>
    <row r="980" spans="1:5" ht="15" customHeight="1" hidden="1">
      <c r="A980" s="98"/>
      <c r="B980" s="99"/>
      <c r="C980" s="100"/>
      <c r="D980" s="101">
        <v>75</v>
      </c>
      <c r="E980" s="100"/>
    </row>
    <row r="981" spans="1:5" ht="15" customHeight="1" hidden="1">
      <c r="A981" s="98"/>
      <c r="B981" s="99"/>
      <c r="C981" s="100"/>
      <c r="D981" s="101">
        <v>76</v>
      </c>
      <c r="E981" s="100"/>
    </row>
    <row r="982" spans="1:5" ht="15" customHeight="1" hidden="1">
      <c r="A982" s="98"/>
      <c r="B982" s="99"/>
      <c r="C982" s="100"/>
      <c r="D982" s="101">
        <v>77</v>
      </c>
      <c r="E982" s="100"/>
    </row>
    <row r="983" spans="1:5" ht="15" customHeight="1" hidden="1">
      <c r="A983" s="98"/>
      <c r="B983" s="99"/>
      <c r="C983" s="100"/>
      <c r="D983" s="101">
        <v>78</v>
      </c>
      <c r="E983" s="100"/>
    </row>
    <row r="984" spans="1:5" ht="15" customHeight="1" hidden="1">
      <c r="A984" s="98"/>
      <c r="B984" s="99"/>
      <c r="C984" s="100"/>
      <c r="D984" s="101">
        <v>79</v>
      </c>
      <c r="E984" s="100"/>
    </row>
    <row r="985" spans="1:5" ht="15" customHeight="1" hidden="1">
      <c r="A985" s="98"/>
      <c r="B985" s="99"/>
      <c r="C985" s="100"/>
      <c r="D985" s="101">
        <v>80</v>
      </c>
      <c r="E985" s="100"/>
    </row>
    <row r="986" spans="1:5" ht="15" customHeight="1" hidden="1">
      <c r="A986" s="98"/>
      <c r="B986" s="99"/>
      <c r="C986" s="100"/>
      <c r="D986" s="101">
        <v>81</v>
      </c>
      <c r="E986" s="100"/>
    </row>
    <row r="987" spans="1:5" ht="27" customHeight="1">
      <c r="A987" s="382" t="s">
        <v>107</v>
      </c>
      <c r="B987" s="382"/>
      <c r="C987" s="96"/>
      <c r="D987" s="97">
        <v>1</v>
      </c>
      <c r="E987" s="9" t="s">
        <v>198</v>
      </c>
    </row>
    <row r="988" spans="1:5" ht="14.25" customHeight="1">
      <c r="A988" s="98"/>
      <c r="B988" s="99" t="s">
        <v>173</v>
      </c>
      <c r="C988" s="100"/>
      <c r="D988" s="101">
        <v>2</v>
      </c>
      <c r="E988" s="102" t="s">
        <v>120</v>
      </c>
    </row>
    <row r="989" spans="1:5" ht="14.25" customHeight="1">
      <c r="A989" s="98"/>
      <c r="B989" s="99" t="s">
        <v>174</v>
      </c>
      <c r="C989" s="100"/>
      <c r="D989" s="101">
        <v>3</v>
      </c>
      <c r="E989" s="102" t="s">
        <v>123</v>
      </c>
    </row>
    <row r="990" spans="1:5" ht="14.25" customHeight="1">
      <c r="A990" s="98"/>
      <c r="B990" s="99" t="s">
        <v>175</v>
      </c>
      <c r="C990" s="100"/>
      <c r="D990" s="101">
        <v>4</v>
      </c>
      <c r="E990" s="102" t="s">
        <v>126</v>
      </c>
    </row>
    <row r="991" spans="1:5" ht="14.25" customHeight="1">
      <c r="A991" s="98"/>
      <c r="B991" s="99" t="s">
        <v>552</v>
      </c>
      <c r="C991" s="100"/>
      <c r="D991" s="101"/>
      <c r="E991" s="102" t="s">
        <v>550</v>
      </c>
    </row>
    <row r="992" spans="1:5" ht="14.25" customHeight="1">
      <c r="A992" s="98"/>
      <c r="B992" s="99" t="s">
        <v>180</v>
      </c>
      <c r="C992" s="100"/>
      <c r="D992" s="101">
        <v>5</v>
      </c>
      <c r="E992" s="102" t="s">
        <v>547</v>
      </c>
    </row>
    <row r="993" spans="1:5" ht="14.25" customHeight="1">
      <c r="A993" s="98"/>
      <c r="B993" s="99" t="s">
        <v>181</v>
      </c>
      <c r="C993" s="100"/>
      <c r="D993" s="101">
        <v>6</v>
      </c>
      <c r="E993" s="102" t="s">
        <v>140</v>
      </c>
    </row>
    <row r="994" spans="1:5" ht="14.25" customHeight="1">
      <c r="A994" s="98"/>
      <c r="B994" s="99" t="s">
        <v>182</v>
      </c>
      <c r="C994" s="100"/>
      <c r="D994" s="101">
        <v>7</v>
      </c>
      <c r="E994" s="102" t="s">
        <v>143</v>
      </c>
    </row>
    <row r="995" spans="1:5" ht="15" customHeight="1" hidden="1">
      <c r="A995" s="98"/>
      <c r="B995" s="99"/>
      <c r="C995" s="100"/>
      <c r="D995" s="101">
        <v>8</v>
      </c>
      <c r="E995" s="100"/>
    </row>
    <row r="996" spans="1:5" ht="15" customHeight="1" hidden="1">
      <c r="A996" s="98"/>
      <c r="B996" s="99"/>
      <c r="C996" s="100"/>
      <c r="D996" s="101">
        <v>9</v>
      </c>
      <c r="E996" s="100"/>
    </row>
    <row r="997" spans="1:5" ht="15" customHeight="1" hidden="1">
      <c r="A997" s="98"/>
      <c r="B997" s="99"/>
      <c r="C997" s="100"/>
      <c r="D997" s="101">
        <v>10</v>
      </c>
      <c r="E997" s="100"/>
    </row>
    <row r="998" spans="1:5" ht="15" customHeight="1" hidden="1">
      <c r="A998" s="98"/>
      <c r="B998" s="99"/>
      <c r="C998" s="100"/>
      <c r="D998" s="101">
        <v>11</v>
      </c>
      <c r="E998" s="100"/>
    </row>
    <row r="999" spans="1:5" ht="15" customHeight="1" hidden="1">
      <c r="A999" s="98"/>
      <c r="B999" s="99"/>
      <c r="C999" s="100"/>
      <c r="D999" s="101">
        <v>12</v>
      </c>
      <c r="E999" s="100"/>
    </row>
    <row r="1000" spans="1:5" ht="15" customHeight="1" hidden="1">
      <c r="A1000" s="98"/>
      <c r="B1000" s="99"/>
      <c r="C1000" s="100"/>
      <c r="D1000" s="101">
        <v>13</v>
      </c>
      <c r="E1000" s="100"/>
    </row>
    <row r="1001" spans="1:5" ht="15" customHeight="1" hidden="1">
      <c r="A1001" s="98"/>
      <c r="B1001" s="99"/>
      <c r="C1001" s="100"/>
      <c r="D1001" s="101">
        <v>14</v>
      </c>
      <c r="E1001" s="100"/>
    </row>
    <row r="1002" spans="1:5" ht="15" customHeight="1" hidden="1">
      <c r="A1002" s="98"/>
      <c r="B1002" s="99"/>
      <c r="C1002" s="100"/>
      <c r="D1002" s="101">
        <v>15</v>
      </c>
      <c r="E1002" s="100"/>
    </row>
    <row r="1003" spans="1:5" ht="15" customHeight="1" hidden="1">
      <c r="A1003" s="98"/>
      <c r="B1003" s="99"/>
      <c r="C1003" s="100"/>
      <c r="D1003" s="101">
        <v>16</v>
      </c>
      <c r="E1003" s="100"/>
    </row>
    <row r="1004" spans="1:5" ht="15" customHeight="1" hidden="1">
      <c r="A1004" s="98"/>
      <c r="B1004" s="99"/>
      <c r="C1004" s="100"/>
      <c r="D1004" s="101">
        <v>17</v>
      </c>
      <c r="E1004" s="100"/>
    </row>
    <row r="1005" spans="1:5" ht="15" customHeight="1" hidden="1">
      <c r="A1005" s="98"/>
      <c r="B1005" s="99"/>
      <c r="C1005" s="100"/>
      <c r="D1005" s="101">
        <v>18</v>
      </c>
      <c r="E1005" s="100"/>
    </row>
    <row r="1006" spans="1:5" ht="15" customHeight="1" hidden="1">
      <c r="A1006" s="98"/>
      <c r="B1006" s="99"/>
      <c r="C1006" s="100"/>
      <c r="D1006" s="101">
        <v>19</v>
      </c>
      <c r="E1006" s="100"/>
    </row>
    <row r="1007" spans="1:5" ht="15" customHeight="1" hidden="1">
      <c r="A1007" s="98"/>
      <c r="B1007" s="99"/>
      <c r="C1007" s="100"/>
      <c r="D1007" s="101">
        <v>20</v>
      </c>
      <c r="E1007" s="100"/>
    </row>
    <row r="1008" spans="1:5" ht="15" customHeight="1" hidden="1">
      <c r="A1008" s="98"/>
      <c r="B1008" s="99"/>
      <c r="C1008" s="100"/>
      <c r="D1008" s="101">
        <v>21</v>
      </c>
      <c r="E1008" s="100"/>
    </row>
    <row r="1009" spans="1:5" ht="15" customHeight="1" hidden="1">
      <c r="A1009" s="98"/>
      <c r="B1009" s="99"/>
      <c r="C1009" s="100"/>
      <c r="D1009" s="101">
        <v>22</v>
      </c>
      <c r="E1009" s="100"/>
    </row>
    <row r="1010" spans="1:5" ht="15" customHeight="1" hidden="1">
      <c r="A1010" s="98"/>
      <c r="B1010" s="99"/>
      <c r="C1010" s="100"/>
      <c r="D1010" s="101">
        <v>23</v>
      </c>
      <c r="E1010" s="100"/>
    </row>
    <row r="1011" spans="1:5" ht="15" customHeight="1" hidden="1">
      <c r="A1011" s="98"/>
      <c r="B1011" s="99"/>
      <c r="C1011" s="100"/>
      <c r="D1011" s="101">
        <v>24</v>
      </c>
      <c r="E1011" s="100"/>
    </row>
    <row r="1012" spans="1:5" ht="15" customHeight="1" hidden="1">
      <c r="A1012" s="98"/>
      <c r="B1012" s="99"/>
      <c r="C1012" s="100"/>
      <c r="D1012" s="101">
        <v>25</v>
      </c>
      <c r="E1012" s="100"/>
    </row>
    <row r="1013" spans="1:5" ht="15" customHeight="1" hidden="1">
      <c r="A1013" s="98"/>
      <c r="B1013" s="99"/>
      <c r="C1013" s="100"/>
      <c r="D1013" s="101">
        <v>26</v>
      </c>
      <c r="E1013" s="100"/>
    </row>
    <row r="1014" spans="1:5" ht="15" customHeight="1" hidden="1">
      <c r="A1014" s="98"/>
      <c r="B1014" s="99"/>
      <c r="C1014" s="100"/>
      <c r="D1014" s="101">
        <v>27</v>
      </c>
      <c r="E1014" s="100"/>
    </row>
    <row r="1015" spans="1:5" ht="15" customHeight="1" hidden="1">
      <c r="A1015" s="98"/>
      <c r="B1015" s="99"/>
      <c r="C1015" s="100"/>
      <c r="D1015" s="101">
        <v>28</v>
      </c>
      <c r="E1015" s="100"/>
    </row>
    <row r="1016" spans="1:5" ht="15" customHeight="1" hidden="1">
      <c r="A1016" s="98"/>
      <c r="B1016" s="99"/>
      <c r="C1016" s="100"/>
      <c r="D1016" s="101">
        <v>29</v>
      </c>
      <c r="E1016" s="100"/>
    </row>
    <row r="1017" spans="1:5" ht="15" customHeight="1" hidden="1">
      <c r="A1017" s="98"/>
      <c r="B1017" s="99"/>
      <c r="C1017" s="100"/>
      <c r="D1017" s="101">
        <v>30</v>
      </c>
      <c r="E1017" s="100"/>
    </row>
    <row r="1018" spans="1:5" ht="15" customHeight="1" hidden="1">
      <c r="A1018" s="98"/>
      <c r="B1018" s="99"/>
      <c r="C1018" s="100"/>
      <c r="D1018" s="101">
        <v>31</v>
      </c>
      <c r="E1018" s="100"/>
    </row>
    <row r="1019" spans="1:5" ht="15" customHeight="1" hidden="1">
      <c r="A1019" s="98"/>
      <c r="B1019" s="99"/>
      <c r="C1019" s="100"/>
      <c r="D1019" s="101">
        <v>32</v>
      </c>
      <c r="E1019" s="100"/>
    </row>
    <row r="1020" spans="1:5" ht="15" customHeight="1" hidden="1">
      <c r="A1020" s="98"/>
      <c r="B1020" s="99"/>
      <c r="C1020" s="100"/>
      <c r="D1020" s="101">
        <v>33</v>
      </c>
      <c r="E1020" s="100"/>
    </row>
    <row r="1021" spans="1:5" ht="15" customHeight="1" hidden="1">
      <c r="A1021" s="98"/>
      <c r="B1021" s="99"/>
      <c r="C1021" s="100"/>
      <c r="D1021" s="101">
        <v>34</v>
      </c>
      <c r="E1021" s="100"/>
    </row>
    <row r="1022" spans="1:5" ht="15" customHeight="1" hidden="1">
      <c r="A1022" s="98"/>
      <c r="B1022" s="99"/>
      <c r="C1022" s="100"/>
      <c r="D1022" s="101">
        <v>35</v>
      </c>
      <c r="E1022" s="100"/>
    </row>
    <row r="1023" spans="1:5" ht="15" customHeight="1" hidden="1">
      <c r="A1023" s="98"/>
      <c r="B1023" s="99"/>
      <c r="C1023" s="100"/>
      <c r="D1023" s="101">
        <v>36</v>
      </c>
      <c r="E1023" s="100"/>
    </row>
    <row r="1024" spans="1:5" ht="15" customHeight="1" hidden="1">
      <c r="A1024" s="98"/>
      <c r="B1024" s="99"/>
      <c r="C1024" s="100"/>
      <c r="D1024" s="101">
        <v>37</v>
      </c>
      <c r="E1024" s="100"/>
    </row>
    <row r="1025" spans="1:5" ht="15" customHeight="1" hidden="1">
      <c r="A1025" s="98"/>
      <c r="B1025" s="99"/>
      <c r="C1025" s="100"/>
      <c r="D1025" s="101">
        <v>38</v>
      </c>
      <c r="E1025" s="100"/>
    </row>
    <row r="1026" spans="1:5" ht="15" customHeight="1" hidden="1">
      <c r="A1026" s="98"/>
      <c r="B1026" s="99"/>
      <c r="C1026" s="100"/>
      <c r="D1026" s="101">
        <v>39</v>
      </c>
      <c r="E1026" s="100"/>
    </row>
    <row r="1027" spans="1:5" ht="15" customHeight="1" hidden="1">
      <c r="A1027" s="98"/>
      <c r="B1027" s="99"/>
      <c r="C1027" s="100"/>
      <c r="D1027" s="101">
        <v>40</v>
      </c>
      <c r="E1027" s="100"/>
    </row>
    <row r="1028" spans="1:5" ht="15" customHeight="1" hidden="1">
      <c r="A1028" s="98"/>
      <c r="B1028" s="99"/>
      <c r="C1028" s="100"/>
      <c r="D1028" s="101">
        <v>41</v>
      </c>
      <c r="E1028" s="100"/>
    </row>
    <row r="1029" spans="1:5" ht="15" customHeight="1" hidden="1">
      <c r="A1029" s="98"/>
      <c r="B1029" s="99"/>
      <c r="C1029" s="100"/>
      <c r="D1029" s="101">
        <v>42</v>
      </c>
      <c r="E1029" s="100"/>
    </row>
    <row r="1030" spans="1:5" ht="15" customHeight="1" hidden="1">
      <c r="A1030" s="98"/>
      <c r="B1030" s="99"/>
      <c r="C1030" s="100"/>
      <c r="D1030" s="101">
        <v>43</v>
      </c>
      <c r="E1030" s="100"/>
    </row>
    <row r="1031" spans="1:5" ht="15" customHeight="1" hidden="1">
      <c r="A1031" s="98"/>
      <c r="B1031" s="99"/>
      <c r="C1031" s="100"/>
      <c r="D1031" s="101">
        <v>44</v>
      </c>
      <c r="E1031" s="100"/>
    </row>
    <row r="1032" spans="1:5" ht="15" customHeight="1" hidden="1">
      <c r="A1032" s="98"/>
      <c r="B1032" s="99"/>
      <c r="C1032" s="100"/>
      <c r="D1032" s="101">
        <v>45</v>
      </c>
      <c r="E1032" s="100"/>
    </row>
    <row r="1033" spans="1:5" ht="15" customHeight="1" hidden="1">
      <c r="A1033" s="98"/>
      <c r="B1033" s="99"/>
      <c r="C1033" s="100"/>
      <c r="D1033" s="101">
        <v>46</v>
      </c>
      <c r="E1033" s="100"/>
    </row>
    <row r="1034" spans="1:5" ht="15" customHeight="1" hidden="1">
      <c r="A1034" s="98"/>
      <c r="B1034" s="99"/>
      <c r="C1034" s="100"/>
      <c r="D1034" s="101">
        <v>47</v>
      </c>
      <c r="E1034" s="100"/>
    </row>
    <row r="1035" spans="1:5" ht="15" customHeight="1" hidden="1">
      <c r="A1035" s="98"/>
      <c r="B1035" s="99"/>
      <c r="C1035" s="100"/>
      <c r="D1035" s="101">
        <v>48</v>
      </c>
      <c r="E1035" s="100"/>
    </row>
    <row r="1036" spans="1:5" ht="15" customHeight="1" hidden="1">
      <c r="A1036" s="98"/>
      <c r="B1036" s="99"/>
      <c r="C1036" s="100"/>
      <c r="D1036" s="101">
        <v>49</v>
      </c>
      <c r="E1036" s="100"/>
    </row>
    <row r="1037" spans="1:5" ht="15" customHeight="1" hidden="1">
      <c r="A1037" s="98"/>
      <c r="B1037" s="99"/>
      <c r="C1037" s="100"/>
      <c r="D1037" s="101">
        <v>50</v>
      </c>
      <c r="E1037" s="100"/>
    </row>
    <row r="1038" spans="1:5" ht="15" customHeight="1" hidden="1">
      <c r="A1038" s="98"/>
      <c r="B1038" s="99"/>
      <c r="C1038" s="100"/>
      <c r="D1038" s="101">
        <v>51</v>
      </c>
      <c r="E1038" s="100"/>
    </row>
    <row r="1039" spans="1:5" ht="15" customHeight="1" hidden="1">
      <c r="A1039" s="98"/>
      <c r="B1039" s="99"/>
      <c r="C1039" s="100"/>
      <c r="D1039" s="101">
        <v>52</v>
      </c>
      <c r="E1039" s="100"/>
    </row>
    <row r="1040" spans="1:5" ht="15" customHeight="1" hidden="1">
      <c r="A1040" s="98"/>
      <c r="B1040" s="99"/>
      <c r="C1040" s="100"/>
      <c r="D1040" s="101">
        <v>53</v>
      </c>
      <c r="E1040" s="100"/>
    </row>
    <row r="1041" spans="1:5" ht="15" customHeight="1" hidden="1">
      <c r="A1041" s="98"/>
      <c r="B1041" s="99"/>
      <c r="C1041" s="100"/>
      <c r="D1041" s="101">
        <v>54</v>
      </c>
      <c r="E1041" s="100"/>
    </row>
    <row r="1042" spans="1:5" ht="15" customHeight="1" hidden="1">
      <c r="A1042" s="98"/>
      <c r="B1042" s="99"/>
      <c r="C1042" s="100"/>
      <c r="D1042" s="101">
        <v>55</v>
      </c>
      <c r="E1042" s="100"/>
    </row>
    <row r="1043" spans="1:5" ht="15" customHeight="1" hidden="1">
      <c r="A1043" s="98"/>
      <c r="B1043" s="99"/>
      <c r="C1043" s="100"/>
      <c r="D1043" s="101">
        <v>56</v>
      </c>
      <c r="E1043" s="100"/>
    </row>
    <row r="1044" spans="1:5" ht="15" customHeight="1" hidden="1">
      <c r="A1044" s="98"/>
      <c r="B1044" s="99"/>
      <c r="C1044" s="100"/>
      <c r="D1044" s="101">
        <v>57</v>
      </c>
      <c r="E1044" s="100"/>
    </row>
    <row r="1045" spans="1:5" ht="15" customHeight="1" hidden="1">
      <c r="A1045" s="98"/>
      <c r="B1045" s="99"/>
      <c r="C1045" s="100"/>
      <c r="D1045" s="101">
        <v>58</v>
      </c>
      <c r="E1045" s="100"/>
    </row>
    <row r="1046" spans="1:5" ht="15" customHeight="1" hidden="1">
      <c r="A1046" s="98"/>
      <c r="B1046" s="99"/>
      <c r="C1046" s="100"/>
      <c r="D1046" s="101">
        <v>59</v>
      </c>
      <c r="E1046" s="100"/>
    </row>
    <row r="1047" spans="1:5" ht="15" customHeight="1" hidden="1">
      <c r="A1047" s="98"/>
      <c r="B1047" s="99"/>
      <c r="C1047" s="100"/>
      <c r="D1047" s="101">
        <v>60</v>
      </c>
      <c r="E1047" s="100"/>
    </row>
    <row r="1048" spans="1:5" ht="15" customHeight="1" hidden="1">
      <c r="A1048" s="98"/>
      <c r="B1048" s="99"/>
      <c r="C1048" s="100"/>
      <c r="D1048" s="101">
        <v>61</v>
      </c>
      <c r="E1048" s="100"/>
    </row>
    <row r="1049" spans="1:5" ht="15" customHeight="1" hidden="1">
      <c r="A1049" s="98"/>
      <c r="B1049" s="99"/>
      <c r="C1049" s="100"/>
      <c r="D1049" s="101">
        <v>62</v>
      </c>
      <c r="E1049" s="100"/>
    </row>
    <row r="1050" spans="1:5" ht="15" customHeight="1" hidden="1">
      <c r="A1050" s="98"/>
      <c r="B1050" s="99"/>
      <c r="C1050" s="100"/>
      <c r="D1050" s="101">
        <v>63</v>
      </c>
      <c r="E1050" s="100"/>
    </row>
    <row r="1051" spans="1:5" ht="15" customHeight="1" hidden="1">
      <c r="A1051" s="98"/>
      <c r="B1051" s="99"/>
      <c r="C1051" s="100"/>
      <c r="D1051" s="101">
        <v>64</v>
      </c>
      <c r="E1051" s="100"/>
    </row>
    <row r="1052" spans="1:5" ht="15" customHeight="1" hidden="1">
      <c r="A1052" s="98"/>
      <c r="B1052" s="99"/>
      <c r="C1052" s="100"/>
      <c r="D1052" s="101">
        <v>65</v>
      </c>
      <c r="E1052" s="100"/>
    </row>
    <row r="1053" spans="1:5" ht="15" customHeight="1" hidden="1">
      <c r="A1053" s="98"/>
      <c r="B1053" s="99"/>
      <c r="C1053" s="100"/>
      <c r="D1053" s="101">
        <v>66</v>
      </c>
      <c r="E1053" s="100"/>
    </row>
    <row r="1054" spans="1:5" ht="15" customHeight="1" hidden="1">
      <c r="A1054" s="98"/>
      <c r="B1054" s="99"/>
      <c r="C1054" s="100"/>
      <c r="D1054" s="101">
        <v>67</v>
      </c>
      <c r="E1054" s="100"/>
    </row>
    <row r="1055" spans="1:5" ht="15" customHeight="1" hidden="1">
      <c r="A1055" s="98"/>
      <c r="B1055" s="99"/>
      <c r="C1055" s="100"/>
      <c r="D1055" s="101">
        <v>68</v>
      </c>
      <c r="E1055" s="100"/>
    </row>
    <row r="1056" spans="1:5" ht="15" customHeight="1" hidden="1">
      <c r="A1056" s="98"/>
      <c r="B1056" s="99"/>
      <c r="C1056" s="100"/>
      <c r="D1056" s="101">
        <v>69</v>
      </c>
      <c r="E1056" s="100"/>
    </row>
    <row r="1057" spans="1:5" ht="15" customHeight="1" hidden="1">
      <c r="A1057" s="98"/>
      <c r="B1057" s="99"/>
      <c r="C1057" s="100"/>
      <c r="D1057" s="101">
        <v>70</v>
      </c>
      <c r="E1057" s="100"/>
    </row>
    <row r="1058" spans="1:5" ht="15" customHeight="1" hidden="1">
      <c r="A1058" s="98"/>
      <c r="B1058" s="99"/>
      <c r="C1058" s="100"/>
      <c r="D1058" s="101">
        <v>71</v>
      </c>
      <c r="E1058" s="100"/>
    </row>
    <row r="1059" spans="1:5" ht="15" customHeight="1" hidden="1">
      <c r="A1059" s="98"/>
      <c r="B1059" s="99"/>
      <c r="C1059" s="100"/>
      <c r="D1059" s="101">
        <v>72</v>
      </c>
      <c r="E1059" s="100"/>
    </row>
    <row r="1060" spans="1:5" ht="15" customHeight="1" hidden="1">
      <c r="A1060" s="98"/>
      <c r="B1060" s="99"/>
      <c r="C1060" s="100"/>
      <c r="D1060" s="101">
        <v>73</v>
      </c>
      <c r="E1060" s="100"/>
    </row>
    <row r="1061" spans="1:5" ht="15" customHeight="1" hidden="1">
      <c r="A1061" s="98"/>
      <c r="B1061" s="99"/>
      <c r="C1061" s="100"/>
      <c r="D1061" s="101">
        <v>74</v>
      </c>
      <c r="E1061" s="100"/>
    </row>
    <row r="1062" spans="1:5" ht="15" customHeight="1" hidden="1">
      <c r="A1062" s="98"/>
      <c r="B1062" s="99"/>
      <c r="C1062" s="100"/>
      <c r="D1062" s="101">
        <v>75</v>
      </c>
      <c r="E1062" s="100"/>
    </row>
    <row r="1063" spans="1:5" ht="15" customHeight="1" hidden="1">
      <c r="A1063" s="98"/>
      <c r="B1063" s="99"/>
      <c r="C1063" s="100"/>
      <c r="D1063" s="101">
        <v>76</v>
      </c>
      <c r="E1063" s="100"/>
    </row>
    <row r="1064" spans="1:5" ht="15" customHeight="1" hidden="1">
      <c r="A1064" s="98"/>
      <c r="B1064" s="99"/>
      <c r="C1064" s="100"/>
      <c r="D1064" s="101">
        <v>77</v>
      </c>
      <c r="E1064" s="100"/>
    </row>
    <row r="1065" spans="1:5" ht="15" customHeight="1" hidden="1">
      <c r="A1065" s="98"/>
      <c r="B1065" s="99"/>
      <c r="C1065" s="100"/>
      <c r="D1065" s="101">
        <v>78</v>
      </c>
      <c r="E1065" s="100"/>
    </row>
    <row r="1066" spans="1:5" ht="15" customHeight="1" hidden="1">
      <c r="A1066" s="98"/>
      <c r="B1066" s="99"/>
      <c r="C1066" s="100"/>
      <c r="D1066" s="101">
        <v>79</v>
      </c>
      <c r="E1066" s="100"/>
    </row>
    <row r="1067" spans="1:5" ht="15" customHeight="1" hidden="1">
      <c r="A1067" s="98"/>
      <c r="B1067" s="99"/>
      <c r="C1067" s="100"/>
      <c r="D1067" s="101">
        <v>80</v>
      </c>
      <c r="E1067" s="100"/>
    </row>
    <row r="1068" spans="1:5" ht="15" customHeight="1" hidden="1">
      <c r="A1068" s="98"/>
      <c r="B1068" s="99"/>
      <c r="C1068" s="100"/>
      <c r="D1068" s="101">
        <v>81</v>
      </c>
      <c r="E1068" s="100"/>
    </row>
    <row r="1069" spans="1:5" ht="27" customHeight="1">
      <c r="A1069" s="382" t="s">
        <v>108</v>
      </c>
      <c r="B1069" s="382"/>
      <c r="C1069" s="96"/>
      <c r="D1069" s="97">
        <v>1</v>
      </c>
      <c r="E1069" s="9" t="s">
        <v>199</v>
      </c>
    </row>
    <row r="1070" spans="1:5" ht="14.25" customHeight="1">
      <c r="A1070" s="98"/>
      <c r="B1070" s="99" t="s">
        <v>172</v>
      </c>
      <c r="C1070" s="100"/>
      <c r="D1070" s="101">
        <v>2</v>
      </c>
      <c r="E1070" s="102" t="s">
        <v>117</v>
      </c>
    </row>
    <row r="1071" spans="1:5" ht="14.25" customHeight="1">
      <c r="A1071" s="98"/>
      <c r="B1071" s="99" t="s">
        <v>173</v>
      </c>
      <c r="C1071" s="100"/>
      <c r="D1071" s="101">
        <v>3</v>
      </c>
      <c r="E1071" s="102" t="s">
        <v>120</v>
      </c>
    </row>
    <row r="1072" spans="1:5" ht="14.25" customHeight="1">
      <c r="A1072" s="98"/>
      <c r="B1072" s="99" t="s">
        <v>174</v>
      </c>
      <c r="C1072" s="100"/>
      <c r="D1072" s="101">
        <v>4</v>
      </c>
      <c r="E1072" s="102" t="s">
        <v>123</v>
      </c>
    </row>
    <row r="1073" spans="1:5" ht="14.25" customHeight="1">
      <c r="A1073" s="98"/>
      <c r="B1073" s="99" t="s">
        <v>175</v>
      </c>
      <c r="C1073" s="100"/>
      <c r="D1073" s="101">
        <v>5</v>
      </c>
      <c r="E1073" s="102" t="s">
        <v>126</v>
      </c>
    </row>
    <row r="1074" spans="1:5" ht="14.25" customHeight="1">
      <c r="A1074" s="98"/>
      <c r="B1074" s="99" t="s">
        <v>552</v>
      </c>
      <c r="C1074" s="100"/>
      <c r="D1074" s="101"/>
      <c r="E1074" s="102" t="s">
        <v>550</v>
      </c>
    </row>
    <row r="1075" spans="1:5" ht="14.25" customHeight="1">
      <c r="A1075" s="98"/>
      <c r="B1075" s="99" t="s">
        <v>180</v>
      </c>
      <c r="C1075" s="100"/>
      <c r="D1075" s="101">
        <v>6</v>
      </c>
      <c r="E1075" s="102" t="s">
        <v>547</v>
      </c>
    </row>
    <row r="1076" spans="1:5" ht="14.25" customHeight="1">
      <c r="A1076" s="98"/>
      <c r="B1076" s="99" t="s">
        <v>181</v>
      </c>
      <c r="C1076" s="100"/>
      <c r="D1076" s="101">
        <v>7</v>
      </c>
      <c r="E1076" s="102" t="s">
        <v>140</v>
      </c>
    </row>
    <row r="1077" spans="1:5" ht="14.25" customHeight="1">
      <c r="A1077" s="98"/>
      <c r="B1077" s="99" t="s">
        <v>182</v>
      </c>
      <c r="C1077" s="100"/>
      <c r="D1077" s="101">
        <v>8</v>
      </c>
      <c r="E1077" s="102" t="s">
        <v>143</v>
      </c>
    </row>
    <row r="1078" spans="1:5" ht="15" customHeight="1" hidden="1">
      <c r="A1078" s="98"/>
      <c r="B1078" s="99"/>
      <c r="C1078" s="100"/>
      <c r="D1078" s="101">
        <v>9</v>
      </c>
      <c r="E1078" s="100"/>
    </row>
    <row r="1079" spans="1:5" ht="15" customHeight="1" hidden="1">
      <c r="A1079" s="98"/>
      <c r="B1079" s="99"/>
      <c r="C1079" s="100"/>
      <c r="D1079" s="101">
        <v>10</v>
      </c>
      <c r="E1079" s="100"/>
    </row>
    <row r="1080" spans="1:5" ht="15" customHeight="1" hidden="1">
      <c r="A1080" s="98"/>
      <c r="B1080" s="99"/>
      <c r="C1080" s="100"/>
      <c r="D1080" s="101">
        <v>11</v>
      </c>
      <c r="E1080" s="100"/>
    </row>
    <row r="1081" spans="1:5" ht="15" customHeight="1" hidden="1">
      <c r="A1081" s="98"/>
      <c r="B1081" s="99"/>
      <c r="C1081" s="100"/>
      <c r="D1081" s="101">
        <v>12</v>
      </c>
      <c r="E1081" s="100"/>
    </row>
    <row r="1082" spans="1:5" ht="15" customHeight="1" hidden="1">
      <c r="A1082" s="98"/>
      <c r="B1082" s="99"/>
      <c r="C1082" s="100"/>
      <c r="D1082" s="101">
        <v>13</v>
      </c>
      <c r="E1082" s="100"/>
    </row>
    <row r="1083" spans="1:5" ht="15" customHeight="1" hidden="1">
      <c r="A1083" s="98"/>
      <c r="B1083" s="99"/>
      <c r="C1083" s="100"/>
      <c r="D1083" s="101">
        <v>14</v>
      </c>
      <c r="E1083" s="100"/>
    </row>
    <row r="1084" spans="1:5" ht="15" customHeight="1" hidden="1">
      <c r="A1084" s="98"/>
      <c r="B1084" s="99"/>
      <c r="C1084" s="100"/>
      <c r="D1084" s="101">
        <v>15</v>
      </c>
      <c r="E1084" s="100"/>
    </row>
    <row r="1085" spans="1:5" ht="15" customHeight="1" hidden="1">
      <c r="A1085" s="98"/>
      <c r="B1085" s="99"/>
      <c r="C1085" s="100"/>
      <c r="D1085" s="101">
        <v>16</v>
      </c>
      <c r="E1085" s="100"/>
    </row>
    <row r="1086" spans="1:5" ht="15" customHeight="1" hidden="1">
      <c r="A1086" s="98"/>
      <c r="B1086" s="99"/>
      <c r="C1086" s="100"/>
      <c r="D1086" s="101">
        <v>17</v>
      </c>
      <c r="E1086" s="100"/>
    </row>
    <row r="1087" spans="1:5" ht="15" customHeight="1" hidden="1">
      <c r="A1087" s="98"/>
      <c r="B1087" s="99"/>
      <c r="C1087" s="100"/>
      <c r="D1087" s="101">
        <v>18</v>
      </c>
      <c r="E1087" s="100"/>
    </row>
    <row r="1088" spans="1:5" ht="15" customHeight="1" hidden="1">
      <c r="A1088" s="98"/>
      <c r="B1088" s="99"/>
      <c r="C1088" s="100"/>
      <c r="D1088" s="101">
        <v>19</v>
      </c>
      <c r="E1088" s="100"/>
    </row>
    <row r="1089" spans="1:5" ht="15" customHeight="1" hidden="1">
      <c r="A1089" s="98"/>
      <c r="B1089" s="99"/>
      <c r="C1089" s="100"/>
      <c r="D1089" s="101">
        <v>20</v>
      </c>
      <c r="E1089" s="100"/>
    </row>
    <row r="1090" spans="1:5" ht="15" customHeight="1" hidden="1">
      <c r="A1090" s="98"/>
      <c r="B1090" s="99"/>
      <c r="C1090" s="100"/>
      <c r="D1090" s="101">
        <v>21</v>
      </c>
      <c r="E1090" s="100"/>
    </row>
    <row r="1091" spans="1:5" ht="15" customHeight="1" hidden="1">
      <c r="A1091" s="98"/>
      <c r="B1091" s="99"/>
      <c r="C1091" s="100"/>
      <c r="D1091" s="101">
        <v>22</v>
      </c>
      <c r="E1091" s="100"/>
    </row>
    <row r="1092" spans="1:5" ht="15" customHeight="1" hidden="1">
      <c r="A1092" s="98"/>
      <c r="B1092" s="99"/>
      <c r="C1092" s="100"/>
      <c r="D1092" s="101">
        <v>23</v>
      </c>
      <c r="E1092" s="100"/>
    </row>
    <row r="1093" spans="1:5" ht="15" customHeight="1" hidden="1">
      <c r="A1093" s="98"/>
      <c r="B1093" s="99"/>
      <c r="C1093" s="100"/>
      <c r="D1093" s="101">
        <v>24</v>
      </c>
      <c r="E1093" s="100"/>
    </row>
    <row r="1094" spans="1:5" ht="15" customHeight="1" hidden="1">
      <c r="A1094" s="98"/>
      <c r="B1094" s="99"/>
      <c r="C1094" s="100"/>
      <c r="D1094" s="101">
        <v>25</v>
      </c>
      <c r="E1094" s="100"/>
    </row>
    <row r="1095" spans="1:5" ht="15" customHeight="1" hidden="1">
      <c r="A1095" s="98"/>
      <c r="B1095" s="99"/>
      <c r="C1095" s="100"/>
      <c r="D1095" s="101">
        <v>26</v>
      </c>
      <c r="E1095" s="100"/>
    </row>
    <row r="1096" spans="1:5" ht="15" customHeight="1" hidden="1">
      <c r="A1096" s="98"/>
      <c r="B1096" s="99"/>
      <c r="C1096" s="100"/>
      <c r="D1096" s="101">
        <v>27</v>
      </c>
      <c r="E1096" s="100"/>
    </row>
    <row r="1097" spans="1:5" ht="15" customHeight="1" hidden="1">
      <c r="A1097" s="98"/>
      <c r="B1097" s="99"/>
      <c r="C1097" s="100"/>
      <c r="D1097" s="101">
        <v>28</v>
      </c>
      <c r="E1097" s="100"/>
    </row>
    <row r="1098" spans="1:5" ht="15" customHeight="1" hidden="1">
      <c r="A1098" s="98"/>
      <c r="B1098" s="99"/>
      <c r="C1098" s="100"/>
      <c r="D1098" s="101">
        <v>29</v>
      </c>
      <c r="E1098" s="100"/>
    </row>
    <row r="1099" spans="1:5" ht="15" customHeight="1" hidden="1">
      <c r="A1099" s="98"/>
      <c r="B1099" s="99"/>
      <c r="C1099" s="100"/>
      <c r="D1099" s="101">
        <v>30</v>
      </c>
      <c r="E1099" s="100"/>
    </row>
    <row r="1100" spans="1:5" ht="15" customHeight="1" hidden="1">
      <c r="A1100" s="98"/>
      <c r="B1100" s="99"/>
      <c r="C1100" s="100"/>
      <c r="D1100" s="101">
        <v>31</v>
      </c>
      <c r="E1100" s="100"/>
    </row>
    <row r="1101" spans="1:5" ht="15" customHeight="1" hidden="1">
      <c r="A1101" s="98"/>
      <c r="B1101" s="99"/>
      <c r="C1101" s="100"/>
      <c r="D1101" s="101">
        <v>32</v>
      </c>
      <c r="E1101" s="100"/>
    </row>
    <row r="1102" spans="1:5" ht="15" customHeight="1" hidden="1">
      <c r="A1102" s="98"/>
      <c r="B1102" s="99"/>
      <c r="C1102" s="100"/>
      <c r="D1102" s="101">
        <v>33</v>
      </c>
      <c r="E1102" s="100"/>
    </row>
    <row r="1103" spans="1:5" ht="15" customHeight="1" hidden="1">
      <c r="A1103" s="98"/>
      <c r="B1103" s="99"/>
      <c r="C1103" s="100"/>
      <c r="D1103" s="101">
        <v>34</v>
      </c>
      <c r="E1103" s="100"/>
    </row>
    <row r="1104" spans="1:5" ht="15" customHeight="1" hidden="1">
      <c r="A1104" s="98"/>
      <c r="B1104" s="99"/>
      <c r="C1104" s="100"/>
      <c r="D1104" s="101">
        <v>35</v>
      </c>
      <c r="E1104" s="100"/>
    </row>
    <row r="1105" spans="1:5" ht="15" customHeight="1" hidden="1">
      <c r="A1105" s="98"/>
      <c r="B1105" s="99"/>
      <c r="C1105" s="100"/>
      <c r="D1105" s="101">
        <v>36</v>
      </c>
      <c r="E1105" s="100"/>
    </row>
    <row r="1106" spans="1:5" ht="15" customHeight="1" hidden="1">
      <c r="A1106" s="98"/>
      <c r="B1106" s="99"/>
      <c r="C1106" s="100"/>
      <c r="D1106" s="101">
        <v>37</v>
      </c>
      <c r="E1106" s="100"/>
    </row>
    <row r="1107" spans="1:5" ht="15" customHeight="1" hidden="1">
      <c r="A1107" s="98"/>
      <c r="B1107" s="99"/>
      <c r="C1107" s="100"/>
      <c r="D1107" s="101">
        <v>38</v>
      </c>
      <c r="E1107" s="100"/>
    </row>
    <row r="1108" spans="1:5" ht="15" customHeight="1" hidden="1">
      <c r="A1108" s="98"/>
      <c r="B1108" s="99"/>
      <c r="C1108" s="100"/>
      <c r="D1108" s="101">
        <v>39</v>
      </c>
      <c r="E1108" s="100"/>
    </row>
    <row r="1109" spans="1:5" ht="15" customHeight="1" hidden="1">
      <c r="A1109" s="98"/>
      <c r="B1109" s="99"/>
      <c r="C1109" s="100"/>
      <c r="D1109" s="101">
        <v>40</v>
      </c>
      <c r="E1109" s="100"/>
    </row>
    <row r="1110" spans="1:5" ht="15" customHeight="1" hidden="1">
      <c r="A1110" s="98"/>
      <c r="B1110" s="99"/>
      <c r="C1110" s="100"/>
      <c r="D1110" s="101">
        <v>41</v>
      </c>
      <c r="E1110" s="100"/>
    </row>
    <row r="1111" spans="1:5" ht="15" customHeight="1" hidden="1">
      <c r="A1111" s="98"/>
      <c r="B1111" s="99"/>
      <c r="C1111" s="100"/>
      <c r="D1111" s="101">
        <v>42</v>
      </c>
      <c r="E1111" s="100"/>
    </row>
    <row r="1112" spans="1:5" ht="15" customHeight="1" hidden="1">
      <c r="A1112" s="98"/>
      <c r="B1112" s="99"/>
      <c r="C1112" s="100"/>
      <c r="D1112" s="101">
        <v>43</v>
      </c>
      <c r="E1112" s="100"/>
    </row>
    <row r="1113" spans="1:5" ht="15" customHeight="1" hidden="1">
      <c r="A1113" s="98"/>
      <c r="B1113" s="99"/>
      <c r="C1113" s="100"/>
      <c r="D1113" s="101">
        <v>44</v>
      </c>
      <c r="E1113" s="100"/>
    </row>
    <row r="1114" spans="1:5" ht="15" customHeight="1" hidden="1">
      <c r="A1114" s="98"/>
      <c r="B1114" s="99"/>
      <c r="C1114" s="100"/>
      <c r="D1114" s="101">
        <v>45</v>
      </c>
      <c r="E1114" s="100"/>
    </row>
    <row r="1115" spans="1:5" ht="15" customHeight="1" hidden="1">
      <c r="A1115" s="98"/>
      <c r="B1115" s="99"/>
      <c r="C1115" s="100"/>
      <c r="D1115" s="101">
        <v>46</v>
      </c>
      <c r="E1115" s="100"/>
    </row>
    <row r="1116" spans="1:5" ht="15" customHeight="1" hidden="1">
      <c r="A1116" s="98"/>
      <c r="B1116" s="99"/>
      <c r="C1116" s="100"/>
      <c r="D1116" s="101">
        <v>47</v>
      </c>
      <c r="E1116" s="100"/>
    </row>
    <row r="1117" spans="1:5" ht="15" customHeight="1" hidden="1">
      <c r="A1117" s="98"/>
      <c r="B1117" s="99"/>
      <c r="C1117" s="100"/>
      <c r="D1117" s="101">
        <v>48</v>
      </c>
      <c r="E1117" s="100"/>
    </row>
    <row r="1118" spans="1:5" ht="15" customHeight="1" hidden="1">
      <c r="A1118" s="98"/>
      <c r="B1118" s="99"/>
      <c r="C1118" s="100"/>
      <c r="D1118" s="101">
        <v>49</v>
      </c>
      <c r="E1118" s="100"/>
    </row>
    <row r="1119" spans="1:5" ht="15" customHeight="1" hidden="1">
      <c r="A1119" s="98"/>
      <c r="B1119" s="99"/>
      <c r="C1119" s="100"/>
      <c r="D1119" s="101">
        <v>50</v>
      </c>
      <c r="E1119" s="100"/>
    </row>
    <row r="1120" spans="1:5" ht="15" customHeight="1" hidden="1">
      <c r="A1120" s="98"/>
      <c r="B1120" s="99"/>
      <c r="C1120" s="100"/>
      <c r="D1120" s="101">
        <v>51</v>
      </c>
      <c r="E1120" s="100"/>
    </row>
    <row r="1121" spans="1:5" ht="15" customHeight="1" hidden="1">
      <c r="A1121" s="98"/>
      <c r="B1121" s="99"/>
      <c r="C1121" s="100"/>
      <c r="D1121" s="101">
        <v>52</v>
      </c>
      <c r="E1121" s="100"/>
    </row>
    <row r="1122" spans="1:5" ht="15" customHeight="1" hidden="1">
      <c r="A1122" s="98"/>
      <c r="B1122" s="99"/>
      <c r="C1122" s="100"/>
      <c r="D1122" s="101">
        <v>53</v>
      </c>
      <c r="E1122" s="100"/>
    </row>
    <row r="1123" spans="1:5" ht="15" customHeight="1" hidden="1">
      <c r="A1123" s="98"/>
      <c r="B1123" s="99"/>
      <c r="C1123" s="100"/>
      <c r="D1123" s="101">
        <v>54</v>
      </c>
      <c r="E1123" s="100"/>
    </row>
    <row r="1124" spans="1:5" ht="15" customHeight="1" hidden="1">
      <c r="A1124" s="98"/>
      <c r="B1124" s="99"/>
      <c r="C1124" s="100"/>
      <c r="D1124" s="101">
        <v>55</v>
      </c>
      <c r="E1124" s="100"/>
    </row>
    <row r="1125" spans="1:5" ht="15" customHeight="1" hidden="1">
      <c r="A1125" s="98"/>
      <c r="B1125" s="99"/>
      <c r="C1125" s="100"/>
      <c r="D1125" s="101">
        <v>56</v>
      </c>
      <c r="E1125" s="100"/>
    </row>
    <row r="1126" spans="1:5" ht="15" customHeight="1" hidden="1">
      <c r="A1126" s="98"/>
      <c r="B1126" s="99"/>
      <c r="C1126" s="100"/>
      <c r="D1126" s="101">
        <v>57</v>
      </c>
      <c r="E1126" s="100"/>
    </row>
    <row r="1127" spans="1:5" ht="15" customHeight="1" hidden="1">
      <c r="A1127" s="98"/>
      <c r="B1127" s="99"/>
      <c r="C1127" s="100"/>
      <c r="D1127" s="101">
        <v>58</v>
      </c>
      <c r="E1127" s="100"/>
    </row>
    <row r="1128" spans="1:5" ht="15" customHeight="1" hidden="1">
      <c r="A1128" s="98"/>
      <c r="B1128" s="99"/>
      <c r="C1128" s="100"/>
      <c r="D1128" s="101">
        <v>59</v>
      </c>
      <c r="E1128" s="100"/>
    </row>
    <row r="1129" spans="1:5" ht="15" customHeight="1" hidden="1">
      <c r="A1129" s="98"/>
      <c r="B1129" s="99"/>
      <c r="C1129" s="100"/>
      <c r="D1129" s="101">
        <v>60</v>
      </c>
      <c r="E1129" s="100"/>
    </row>
    <row r="1130" spans="1:5" ht="15" customHeight="1" hidden="1">
      <c r="A1130" s="98"/>
      <c r="B1130" s="99"/>
      <c r="C1130" s="100"/>
      <c r="D1130" s="101">
        <v>61</v>
      </c>
      <c r="E1130" s="100"/>
    </row>
    <row r="1131" spans="1:5" ht="15" customHeight="1" hidden="1">
      <c r="A1131" s="98"/>
      <c r="B1131" s="99"/>
      <c r="C1131" s="100"/>
      <c r="D1131" s="101">
        <v>62</v>
      </c>
      <c r="E1131" s="100"/>
    </row>
    <row r="1132" spans="1:5" ht="15" customHeight="1" hidden="1">
      <c r="A1132" s="98"/>
      <c r="B1132" s="99"/>
      <c r="C1132" s="100"/>
      <c r="D1132" s="101">
        <v>63</v>
      </c>
      <c r="E1132" s="100"/>
    </row>
    <row r="1133" spans="1:5" ht="15" customHeight="1" hidden="1">
      <c r="A1133" s="98"/>
      <c r="B1133" s="99"/>
      <c r="C1133" s="100"/>
      <c r="D1133" s="101">
        <v>64</v>
      </c>
      <c r="E1133" s="100"/>
    </row>
    <row r="1134" spans="1:5" ht="15" customHeight="1" hidden="1">
      <c r="A1134" s="98"/>
      <c r="B1134" s="99"/>
      <c r="C1134" s="100"/>
      <c r="D1134" s="101">
        <v>65</v>
      </c>
      <c r="E1134" s="100"/>
    </row>
    <row r="1135" spans="1:5" ht="15" customHeight="1" hidden="1">
      <c r="A1135" s="98"/>
      <c r="B1135" s="99"/>
      <c r="C1135" s="100"/>
      <c r="D1135" s="101">
        <v>66</v>
      </c>
      <c r="E1135" s="100"/>
    </row>
    <row r="1136" spans="1:5" ht="15" customHeight="1" hidden="1">
      <c r="A1136" s="98"/>
      <c r="B1136" s="99"/>
      <c r="C1136" s="100"/>
      <c r="D1136" s="101">
        <v>67</v>
      </c>
      <c r="E1136" s="100"/>
    </row>
    <row r="1137" spans="1:5" ht="15" customHeight="1" hidden="1">
      <c r="A1137" s="98"/>
      <c r="B1137" s="99"/>
      <c r="C1137" s="100"/>
      <c r="D1137" s="101">
        <v>68</v>
      </c>
      <c r="E1137" s="100"/>
    </row>
    <row r="1138" spans="1:5" ht="15" customHeight="1" hidden="1">
      <c r="A1138" s="98"/>
      <c r="B1138" s="99"/>
      <c r="C1138" s="100"/>
      <c r="D1138" s="101">
        <v>69</v>
      </c>
      <c r="E1138" s="100"/>
    </row>
    <row r="1139" spans="1:5" ht="15" customHeight="1" hidden="1">
      <c r="A1139" s="98"/>
      <c r="B1139" s="99"/>
      <c r="C1139" s="100"/>
      <c r="D1139" s="101">
        <v>70</v>
      </c>
      <c r="E1139" s="100"/>
    </row>
    <row r="1140" spans="1:5" ht="15" customHeight="1" hidden="1">
      <c r="A1140" s="98"/>
      <c r="B1140" s="99"/>
      <c r="C1140" s="100"/>
      <c r="D1140" s="101">
        <v>71</v>
      </c>
      <c r="E1140" s="100"/>
    </row>
    <row r="1141" spans="1:5" ht="15" customHeight="1" hidden="1">
      <c r="A1141" s="98"/>
      <c r="B1141" s="99"/>
      <c r="C1141" s="100"/>
      <c r="D1141" s="101">
        <v>72</v>
      </c>
      <c r="E1141" s="100"/>
    </row>
    <row r="1142" spans="1:5" ht="15" customHeight="1" hidden="1">
      <c r="A1142" s="98"/>
      <c r="B1142" s="99"/>
      <c r="C1142" s="100"/>
      <c r="D1142" s="101">
        <v>73</v>
      </c>
      <c r="E1142" s="100"/>
    </row>
    <row r="1143" spans="1:5" ht="15" customHeight="1" hidden="1">
      <c r="A1143" s="98"/>
      <c r="B1143" s="99"/>
      <c r="C1143" s="100"/>
      <c r="D1143" s="101">
        <v>74</v>
      </c>
      <c r="E1143" s="100"/>
    </row>
    <row r="1144" spans="1:5" ht="15" customHeight="1" hidden="1">
      <c r="A1144" s="98"/>
      <c r="B1144" s="99"/>
      <c r="C1144" s="100"/>
      <c r="D1144" s="101">
        <v>75</v>
      </c>
      <c r="E1144" s="100"/>
    </row>
    <row r="1145" spans="1:5" ht="15" customHeight="1" hidden="1">
      <c r="A1145" s="98"/>
      <c r="B1145" s="99"/>
      <c r="C1145" s="100"/>
      <c r="D1145" s="101">
        <v>76</v>
      </c>
      <c r="E1145" s="100"/>
    </row>
    <row r="1146" spans="1:5" ht="15" customHeight="1" hidden="1">
      <c r="A1146" s="98"/>
      <c r="B1146" s="99"/>
      <c r="C1146" s="100"/>
      <c r="D1146" s="101">
        <v>77</v>
      </c>
      <c r="E1146" s="100"/>
    </row>
    <row r="1147" spans="1:5" ht="15" customHeight="1" hidden="1">
      <c r="A1147" s="98"/>
      <c r="B1147" s="99"/>
      <c r="C1147" s="100"/>
      <c r="D1147" s="101">
        <v>78</v>
      </c>
      <c r="E1147" s="100"/>
    </row>
    <row r="1148" spans="1:5" ht="15" customHeight="1" hidden="1">
      <c r="A1148" s="98"/>
      <c r="B1148" s="99"/>
      <c r="C1148" s="100"/>
      <c r="D1148" s="101">
        <v>79</v>
      </c>
      <c r="E1148" s="100"/>
    </row>
    <row r="1149" spans="1:5" ht="15" customHeight="1" hidden="1">
      <c r="A1149" s="98"/>
      <c r="B1149" s="99"/>
      <c r="C1149" s="100"/>
      <c r="D1149" s="101">
        <v>80</v>
      </c>
      <c r="E1149" s="100"/>
    </row>
    <row r="1150" spans="1:5" ht="15" customHeight="1" hidden="1">
      <c r="A1150" s="98"/>
      <c r="B1150" s="99"/>
      <c r="C1150" s="100"/>
      <c r="D1150" s="101">
        <v>81</v>
      </c>
      <c r="E1150" s="100"/>
    </row>
    <row r="1151" spans="1:5" ht="27" customHeight="1">
      <c r="A1151" s="382" t="s">
        <v>109</v>
      </c>
      <c r="B1151" s="382"/>
      <c r="C1151" s="96"/>
      <c r="D1151" s="97">
        <v>1</v>
      </c>
      <c r="E1151" s="9" t="s">
        <v>200</v>
      </c>
    </row>
    <row r="1152" spans="1:5" ht="14.25" customHeight="1">
      <c r="A1152" s="98"/>
      <c r="B1152" s="99" t="s">
        <v>172</v>
      </c>
      <c r="C1152" s="100"/>
      <c r="D1152" s="101">
        <v>2</v>
      </c>
      <c r="E1152" s="102" t="s">
        <v>117</v>
      </c>
    </row>
    <row r="1153" spans="1:5" ht="14.25" customHeight="1">
      <c r="A1153" s="98"/>
      <c r="B1153" s="99" t="s">
        <v>173</v>
      </c>
      <c r="C1153" s="100"/>
      <c r="D1153" s="101">
        <v>3</v>
      </c>
      <c r="E1153" s="102" t="s">
        <v>120</v>
      </c>
    </row>
    <row r="1154" spans="1:5" ht="14.25" customHeight="1">
      <c r="A1154" s="98"/>
      <c r="B1154" s="99" t="s">
        <v>174</v>
      </c>
      <c r="C1154" s="100"/>
      <c r="D1154" s="101">
        <v>4</v>
      </c>
      <c r="E1154" s="102" t="s">
        <v>123</v>
      </c>
    </row>
    <row r="1155" spans="1:5" ht="14.25" customHeight="1">
      <c r="A1155" s="98"/>
      <c r="B1155" s="99" t="s">
        <v>175</v>
      </c>
      <c r="C1155" s="100"/>
      <c r="D1155" s="101">
        <v>5</v>
      </c>
      <c r="E1155" s="102" t="s">
        <v>126</v>
      </c>
    </row>
    <row r="1156" spans="1:5" ht="14.25" customHeight="1">
      <c r="A1156" s="98"/>
      <c r="B1156" s="99" t="s">
        <v>180</v>
      </c>
      <c r="C1156" s="100"/>
      <c r="D1156" s="101">
        <v>6</v>
      </c>
      <c r="E1156" s="102" t="s">
        <v>547</v>
      </c>
    </row>
    <row r="1157" spans="1:5" ht="14.25" customHeight="1">
      <c r="A1157" s="98"/>
      <c r="B1157" s="99" t="s">
        <v>552</v>
      </c>
      <c r="C1157" s="100"/>
      <c r="D1157" s="101"/>
      <c r="E1157" s="102" t="s">
        <v>550</v>
      </c>
    </row>
    <row r="1158" spans="1:5" ht="14.25" customHeight="1">
      <c r="A1158" s="98"/>
      <c r="B1158" s="99" t="s">
        <v>181</v>
      </c>
      <c r="C1158" s="100"/>
      <c r="D1158" s="101">
        <v>7</v>
      </c>
      <c r="E1158" s="102" t="s">
        <v>140</v>
      </c>
    </row>
    <row r="1159" spans="1:5" ht="14.25" customHeight="1">
      <c r="A1159" s="98"/>
      <c r="B1159" s="99" t="s">
        <v>182</v>
      </c>
      <c r="C1159" s="100"/>
      <c r="D1159" s="101">
        <v>8</v>
      </c>
      <c r="E1159" s="102" t="s">
        <v>143</v>
      </c>
    </row>
    <row r="1160" spans="1:5" ht="15" customHeight="1" hidden="1">
      <c r="A1160" s="98"/>
      <c r="B1160" s="99"/>
      <c r="C1160" s="100"/>
      <c r="D1160" s="101">
        <v>9</v>
      </c>
      <c r="E1160" s="100"/>
    </row>
    <row r="1161" spans="1:5" ht="15" customHeight="1" hidden="1">
      <c r="A1161" s="98"/>
      <c r="B1161" s="99"/>
      <c r="C1161" s="100"/>
      <c r="D1161" s="101">
        <v>10</v>
      </c>
      <c r="E1161" s="100"/>
    </row>
    <row r="1162" spans="1:5" ht="15" customHeight="1" hidden="1">
      <c r="A1162" s="98"/>
      <c r="B1162" s="99"/>
      <c r="C1162" s="100"/>
      <c r="D1162" s="101">
        <v>11</v>
      </c>
      <c r="E1162" s="100"/>
    </row>
    <row r="1163" spans="1:5" ht="15" customHeight="1" hidden="1">
      <c r="A1163" s="98"/>
      <c r="B1163" s="99"/>
      <c r="C1163" s="100"/>
      <c r="D1163" s="101">
        <v>12</v>
      </c>
      <c r="E1163" s="100"/>
    </row>
    <row r="1164" spans="1:5" ht="15" customHeight="1" hidden="1">
      <c r="A1164" s="98"/>
      <c r="B1164" s="99"/>
      <c r="C1164" s="100"/>
      <c r="D1164" s="101">
        <v>13</v>
      </c>
      <c r="E1164" s="100"/>
    </row>
    <row r="1165" spans="1:5" ht="15" customHeight="1" hidden="1">
      <c r="A1165" s="98"/>
      <c r="B1165" s="99"/>
      <c r="C1165" s="100"/>
      <c r="D1165" s="101">
        <v>14</v>
      </c>
      <c r="E1165" s="100"/>
    </row>
    <row r="1166" spans="1:5" ht="15" customHeight="1" hidden="1">
      <c r="A1166" s="98"/>
      <c r="B1166" s="99"/>
      <c r="C1166" s="100"/>
      <c r="D1166" s="101">
        <v>15</v>
      </c>
      <c r="E1166" s="100"/>
    </row>
    <row r="1167" spans="1:5" ht="15" customHeight="1" hidden="1">
      <c r="A1167" s="98"/>
      <c r="B1167" s="99"/>
      <c r="C1167" s="100"/>
      <c r="D1167" s="101">
        <v>16</v>
      </c>
      <c r="E1167" s="100"/>
    </row>
    <row r="1168" spans="1:5" ht="15" customHeight="1" hidden="1">
      <c r="A1168" s="98"/>
      <c r="B1168" s="99"/>
      <c r="C1168" s="100"/>
      <c r="D1168" s="101">
        <v>17</v>
      </c>
      <c r="E1168" s="100"/>
    </row>
    <row r="1169" spans="1:5" ht="15" customHeight="1" hidden="1">
      <c r="A1169" s="98"/>
      <c r="B1169" s="99"/>
      <c r="C1169" s="100"/>
      <c r="D1169" s="101">
        <v>18</v>
      </c>
      <c r="E1169" s="100"/>
    </row>
    <row r="1170" spans="1:5" ht="15" customHeight="1" hidden="1">
      <c r="A1170" s="98"/>
      <c r="B1170" s="99"/>
      <c r="C1170" s="100"/>
      <c r="D1170" s="101">
        <v>19</v>
      </c>
      <c r="E1170" s="100"/>
    </row>
    <row r="1171" spans="1:5" ht="15" customHeight="1" hidden="1">
      <c r="A1171" s="98"/>
      <c r="B1171" s="99"/>
      <c r="C1171" s="100"/>
      <c r="D1171" s="101">
        <v>20</v>
      </c>
      <c r="E1171" s="100"/>
    </row>
    <row r="1172" spans="1:5" ht="15" customHeight="1" hidden="1">
      <c r="A1172" s="98"/>
      <c r="B1172" s="99"/>
      <c r="C1172" s="100"/>
      <c r="D1172" s="101">
        <v>21</v>
      </c>
      <c r="E1172" s="100"/>
    </row>
    <row r="1173" spans="1:5" ht="15" customHeight="1" hidden="1">
      <c r="A1173" s="98"/>
      <c r="B1173" s="99"/>
      <c r="C1173" s="100"/>
      <c r="D1173" s="101">
        <v>22</v>
      </c>
      <c r="E1173" s="100"/>
    </row>
    <row r="1174" spans="1:5" ht="15" customHeight="1" hidden="1">
      <c r="A1174" s="98"/>
      <c r="B1174" s="99"/>
      <c r="C1174" s="100"/>
      <c r="D1174" s="101">
        <v>23</v>
      </c>
      <c r="E1174" s="100"/>
    </row>
    <row r="1175" spans="1:5" ht="15" customHeight="1" hidden="1">
      <c r="A1175" s="98"/>
      <c r="B1175" s="99"/>
      <c r="C1175" s="100"/>
      <c r="D1175" s="101">
        <v>24</v>
      </c>
      <c r="E1175" s="100"/>
    </row>
    <row r="1176" spans="1:5" ht="15" customHeight="1" hidden="1">
      <c r="A1176" s="98"/>
      <c r="B1176" s="99"/>
      <c r="C1176" s="100"/>
      <c r="D1176" s="101">
        <v>25</v>
      </c>
      <c r="E1176" s="100"/>
    </row>
    <row r="1177" spans="1:5" ht="15" customHeight="1" hidden="1">
      <c r="A1177" s="98"/>
      <c r="B1177" s="99"/>
      <c r="C1177" s="100"/>
      <c r="D1177" s="101">
        <v>26</v>
      </c>
      <c r="E1177" s="100"/>
    </row>
    <row r="1178" spans="1:5" ht="15" customHeight="1" hidden="1">
      <c r="A1178" s="98"/>
      <c r="B1178" s="99"/>
      <c r="C1178" s="100"/>
      <c r="D1178" s="101">
        <v>27</v>
      </c>
      <c r="E1178" s="100"/>
    </row>
    <row r="1179" spans="1:5" ht="15" customHeight="1" hidden="1">
      <c r="A1179" s="98"/>
      <c r="B1179" s="99"/>
      <c r="C1179" s="100"/>
      <c r="D1179" s="101">
        <v>28</v>
      </c>
      <c r="E1179" s="100"/>
    </row>
    <row r="1180" spans="1:5" ht="15" customHeight="1" hidden="1">
      <c r="A1180" s="98"/>
      <c r="B1180" s="99"/>
      <c r="C1180" s="100"/>
      <c r="D1180" s="101">
        <v>29</v>
      </c>
      <c r="E1180" s="100"/>
    </row>
    <row r="1181" spans="1:5" ht="15" customHeight="1" hidden="1">
      <c r="A1181" s="98"/>
      <c r="B1181" s="99"/>
      <c r="C1181" s="100"/>
      <c r="D1181" s="101">
        <v>30</v>
      </c>
      <c r="E1181" s="100"/>
    </row>
    <row r="1182" spans="1:5" ht="15" customHeight="1" hidden="1">
      <c r="A1182" s="98"/>
      <c r="B1182" s="99"/>
      <c r="C1182" s="100"/>
      <c r="D1182" s="101">
        <v>31</v>
      </c>
      <c r="E1182" s="100"/>
    </row>
    <row r="1183" spans="1:5" ht="15" customHeight="1" hidden="1">
      <c r="A1183" s="98"/>
      <c r="B1183" s="99"/>
      <c r="C1183" s="100"/>
      <c r="D1183" s="101">
        <v>32</v>
      </c>
      <c r="E1183" s="100"/>
    </row>
    <row r="1184" spans="1:5" ht="15" customHeight="1" hidden="1">
      <c r="A1184" s="98"/>
      <c r="B1184" s="99"/>
      <c r="C1184" s="100"/>
      <c r="D1184" s="101">
        <v>33</v>
      </c>
      <c r="E1184" s="100"/>
    </row>
    <row r="1185" spans="1:5" ht="15" customHeight="1" hidden="1">
      <c r="A1185" s="98"/>
      <c r="B1185" s="99"/>
      <c r="C1185" s="100"/>
      <c r="D1185" s="101">
        <v>34</v>
      </c>
      <c r="E1185" s="100"/>
    </row>
    <row r="1186" spans="1:5" ht="15" customHeight="1" hidden="1">
      <c r="A1186" s="98"/>
      <c r="B1186" s="99"/>
      <c r="C1186" s="100"/>
      <c r="D1186" s="101">
        <v>35</v>
      </c>
      <c r="E1186" s="100"/>
    </row>
    <row r="1187" spans="1:5" ht="15" customHeight="1" hidden="1">
      <c r="A1187" s="98"/>
      <c r="B1187" s="99"/>
      <c r="C1187" s="100"/>
      <c r="D1187" s="101">
        <v>36</v>
      </c>
      <c r="E1187" s="100"/>
    </row>
    <row r="1188" spans="1:5" ht="15" customHeight="1" hidden="1">
      <c r="A1188" s="98"/>
      <c r="B1188" s="99"/>
      <c r="C1188" s="100"/>
      <c r="D1188" s="101">
        <v>37</v>
      </c>
      <c r="E1188" s="100"/>
    </row>
    <row r="1189" spans="1:5" ht="15" customHeight="1" hidden="1">
      <c r="A1189" s="98"/>
      <c r="B1189" s="99"/>
      <c r="C1189" s="100"/>
      <c r="D1189" s="101">
        <v>38</v>
      </c>
      <c r="E1189" s="100"/>
    </row>
    <row r="1190" spans="1:5" ht="15" customHeight="1" hidden="1">
      <c r="A1190" s="98"/>
      <c r="B1190" s="99"/>
      <c r="C1190" s="100"/>
      <c r="D1190" s="101">
        <v>39</v>
      </c>
      <c r="E1190" s="100"/>
    </row>
    <row r="1191" spans="1:5" ht="15" customHeight="1" hidden="1">
      <c r="A1191" s="98"/>
      <c r="B1191" s="99"/>
      <c r="C1191" s="100"/>
      <c r="D1191" s="101">
        <v>40</v>
      </c>
      <c r="E1191" s="100"/>
    </row>
    <row r="1192" spans="1:5" ht="15" customHeight="1" hidden="1">
      <c r="A1192" s="98"/>
      <c r="B1192" s="99"/>
      <c r="C1192" s="100"/>
      <c r="D1192" s="101">
        <v>41</v>
      </c>
      <c r="E1192" s="100"/>
    </row>
    <row r="1193" spans="1:5" ht="15" customHeight="1" hidden="1">
      <c r="A1193" s="98"/>
      <c r="B1193" s="99"/>
      <c r="C1193" s="100"/>
      <c r="D1193" s="101">
        <v>42</v>
      </c>
      <c r="E1193" s="100"/>
    </row>
    <row r="1194" spans="1:5" ht="15" customHeight="1" hidden="1">
      <c r="A1194" s="98"/>
      <c r="B1194" s="99"/>
      <c r="C1194" s="100"/>
      <c r="D1194" s="101">
        <v>43</v>
      </c>
      <c r="E1194" s="100"/>
    </row>
    <row r="1195" spans="1:5" ht="15" customHeight="1" hidden="1">
      <c r="A1195" s="98"/>
      <c r="B1195" s="99"/>
      <c r="C1195" s="100"/>
      <c r="D1195" s="101">
        <v>44</v>
      </c>
      <c r="E1195" s="100"/>
    </row>
    <row r="1196" spans="1:5" ht="15" customHeight="1" hidden="1">
      <c r="A1196" s="98"/>
      <c r="B1196" s="99"/>
      <c r="C1196" s="100"/>
      <c r="D1196" s="101">
        <v>45</v>
      </c>
      <c r="E1196" s="100"/>
    </row>
    <row r="1197" spans="1:5" ht="15" customHeight="1" hidden="1">
      <c r="A1197" s="98"/>
      <c r="B1197" s="99"/>
      <c r="C1197" s="100"/>
      <c r="D1197" s="101">
        <v>46</v>
      </c>
      <c r="E1197" s="100"/>
    </row>
    <row r="1198" spans="1:5" ht="15" customHeight="1" hidden="1">
      <c r="A1198" s="98"/>
      <c r="B1198" s="99"/>
      <c r="C1198" s="100"/>
      <c r="D1198" s="101">
        <v>47</v>
      </c>
      <c r="E1198" s="100"/>
    </row>
    <row r="1199" spans="1:5" ht="15" customHeight="1" hidden="1">
      <c r="A1199" s="98"/>
      <c r="B1199" s="99"/>
      <c r="C1199" s="100"/>
      <c r="D1199" s="101">
        <v>48</v>
      </c>
      <c r="E1199" s="100"/>
    </row>
    <row r="1200" spans="1:5" ht="15" customHeight="1" hidden="1">
      <c r="A1200" s="98"/>
      <c r="B1200" s="99"/>
      <c r="C1200" s="100"/>
      <c r="D1200" s="101">
        <v>49</v>
      </c>
      <c r="E1200" s="100"/>
    </row>
    <row r="1201" spans="1:5" ht="15" customHeight="1" hidden="1">
      <c r="A1201" s="98"/>
      <c r="B1201" s="99"/>
      <c r="C1201" s="100"/>
      <c r="D1201" s="101">
        <v>50</v>
      </c>
      <c r="E1201" s="100"/>
    </row>
    <row r="1202" spans="1:5" ht="15" customHeight="1" hidden="1">
      <c r="A1202" s="98"/>
      <c r="B1202" s="99"/>
      <c r="C1202" s="100"/>
      <c r="D1202" s="101">
        <v>51</v>
      </c>
      <c r="E1202" s="100"/>
    </row>
    <row r="1203" spans="1:5" ht="15" customHeight="1" hidden="1">
      <c r="A1203" s="98"/>
      <c r="B1203" s="99"/>
      <c r="C1203" s="100"/>
      <c r="D1203" s="101">
        <v>52</v>
      </c>
      <c r="E1203" s="100"/>
    </row>
    <row r="1204" spans="1:5" ht="15" customHeight="1" hidden="1">
      <c r="A1204" s="98"/>
      <c r="B1204" s="99"/>
      <c r="C1204" s="100"/>
      <c r="D1204" s="101">
        <v>53</v>
      </c>
      <c r="E1204" s="100"/>
    </row>
    <row r="1205" spans="1:5" ht="15" customHeight="1" hidden="1">
      <c r="A1205" s="98"/>
      <c r="B1205" s="99"/>
      <c r="C1205" s="100"/>
      <c r="D1205" s="101">
        <v>54</v>
      </c>
      <c r="E1205" s="100"/>
    </row>
    <row r="1206" spans="1:5" ht="15" customHeight="1" hidden="1">
      <c r="A1206" s="98"/>
      <c r="B1206" s="99"/>
      <c r="C1206" s="100"/>
      <c r="D1206" s="101">
        <v>55</v>
      </c>
      <c r="E1206" s="100"/>
    </row>
    <row r="1207" spans="1:5" ht="15" customHeight="1" hidden="1">
      <c r="A1207" s="98"/>
      <c r="B1207" s="99"/>
      <c r="C1207" s="100"/>
      <c r="D1207" s="101">
        <v>56</v>
      </c>
      <c r="E1207" s="100"/>
    </row>
    <row r="1208" spans="1:5" ht="15" customHeight="1" hidden="1">
      <c r="A1208" s="98"/>
      <c r="B1208" s="99"/>
      <c r="C1208" s="100"/>
      <c r="D1208" s="101">
        <v>57</v>
      </c>
      <c r="E1208" s="100"/>
    </row>
    <row r="1209" spans="1:5" ht="15" customHeight="1" hidden="1">
      <c r="A1209" s="98"/>
      <c r="B1209" s="99"/>
      <c r="C1209" s="100"/>
      <c r="D1209" s="101">
        <v>58</v>
      </c>
      <c r="E1209" s="100"/>
    </row>
    <row r="1210" spans="1:5" ht="15" customHeight="1" hidden="1">
      <c r="A1210" s="98"/>
      <c r="B1210" s="99"/>
      <c r="C1210" s="100"/>
      <c r="D1210" s="101">
        <v>59</v>
      </c>
      <c r="E1210" s="100"/>
    </row>
    <row r="1211" spans="1:5" ht="15" customHeight="1" hidden="1">
      <c r="A1211" s="98"/>
      <c r="B1211" s="99"/>
      <c r="C1211" s="100"/>
      <c r="D1211" s="101">
        <v>60</v>
      </c>
      <c r="E1211" s="100"/>
    </row>
    <row r="1212" spans="1:5" ht="15" customHeight="1" hidden="1">
      <c r="A1212" s="98"/>
      <c r="B1212" s="99"/>
      <c r="C1212" s="100"/>
      <c r="D1212" s="101">
        <v>61</v>
      </c>
      <c r="E1212" s="100"/>
    </row>
    <row r="1213" spans="1:5" ht="15" customHeight="1" hidden="1">
      <c r="A1213" s="98"/>
      <c r="B1213" s="99"/>
      <c r="C1213" s="100"/>
      <c r="D1213" s="101">
        <v>62</v>
      </c>
      <c r="E1213" s="100"/>
    </row>
    <row r="1214" spans="1:5" ht="15" customHeight="1" hidden="1">
      <c r="A1214" s="98"/>
      <c r="B1214" s="99"/>
      <c r="C1214" s="100"/>
      <c r="D1214" s="101">
        <v>63</v>
      </c>
      <c r="E1214" s="100"/>
    </row>
    <row r="1215" spans="1:5" ht="15" customHeight="1" hidden="1">
      <c r="A1215" s="98"/>
      <c r="B1215" s="99"/>
      <c r="C1215" s="100"/>
      <c r="D1215" s="101">
        <v>64</v>
      </c>
      <c r="E1215" s="100"/>
    </row>
    <row r="1216" spans="1:5" ht="15" customHeight="1" hidden="1">
      <c r="A1216" s="98"/>
      <c r="B1216" s="99"/>
      <c r="C1216" s="100"/>
      <c r="D1216" s="101">
        <v>65</v>
      </c>
      <c r="E1216" s="100"/>
    </row>
    <row r="1217" spans="1:5" ht="15" customHeight="1" hidden="1">
      <c r="A1217" s="98"/>
      <c r="B1217" s="99"/>
      <c r="C1217" s="100"/>
      <c r="D1217" s="101">
        <v>66</v>
      </c>
      <c r="E1217" s="100"/>
    </row>
    <row r="1218" spans="1:5" ht="15" customHeight="1" hidden="1">
      <c r="A1218" s="98"/>
      <c r="B1218" s="99"/>
      <c r="C1218" s="100"/>
      <c r="D1218" s="101">
        <v>67</v>
      </c>
      <c r="E1218" s="100"/>
    </row>
    <row r="1219" spans="1:5" ht="15" customHeight="1" hidden="1">
      <c r="A1219" s="98"/>
      <c r="B1219" s="99"/>
      <c r="C1219" s="100"/>
      <c r="D1219" s="101">
        <v>68</v>
      </c>
      <c r="E1219" s="100"/>
    </row>
    <row r="1220" spans="1:5" ht="15" customHeight="1" hidden="1">
      <c r="A1220" s="98"/>
      <c r="B1220" s="99"/>
      <c r="C1220" s="100"/>
      <c r="D1220" s="101">
        <v>69</v>
      </c>
      <c r="E1220" s="100"/>
    </row>
    <row r="1221" spans="1:5" ht="15" customHeight="1" hidden="1">
      <c r="A1221" s="98"/>
      <c r="B1221" s="99"/>
      <c r="C1221" s="100"/>
      <c r="D1221" s="101">
        <v>70</v>
      </c>
      <c r="E1221" s="100"/>
    </row>
    <row r="1222" spans="1:5" ht="15" customHeight="1" hidden="1">
      <c r="A1222" s="98"/>
      <c r="B1222" s="99"/>
      <c r="C1222" s="100"/>
      <c r="D1222" s="101">
        <v>71</v>
      </c>
      <c r="E1222" s="100"/>
    </row>
    <row r="1223" spans="1:5" ht="15" customHeight="1" hidden="1">
      <c r="A1223" s="98"/>
      <c r="B1223" s="99"/>
      <c r="C1223" s="100"/>
      <c r="D1223" s="101">
        <v>72</v>
      </c>
      <c r="E1223" s="100"/>
    </row>
    <row r="1224" spans="1:5" ht="15" customHeight="1" hidden="1">
      <c r="A1224" s="98"/>
      <c r="B1224" s="99"/>
      <c r="C1224" s="100"/>
      <c r="D1224" s="101">
        <v>73</v>
      </c>
      <c r="E1224" s="100"/>
    </row>
    <row r="1225" spans="1:5" ht="15" customHeight="1" hidden="1">
      <c r="A1225" s="98"/>
      <c r="B1225" s="99"/>
      <c r="C1225" s="100"/>
      <c r="D1225" s="101">
        <v>74</v>
      </c>
      <c r="E1225" s="100"/>
    </row>
    <row r="1226" spans="1:5" ht="15" customHeight="1" hidden="1">
      <c r="A1226" s="98"/>
      <c r="B1226" s="99"/>
      <c r="C1226" s="100"/>
      <c r="D1226" s="101">
        <v>75</v>
      </c>
      <c r="E1226" s="100"/>
    </row>
    <row r="1227" spans="1:5" ht="15" customHeight="1" hidden="1">
      <c r="A1227" s="98"/>
      <c r="B1227" s="99"/>
      <c r="C1227" s="100"/>
      <c r="D1227" s="101">
        <v>76</v>
      </c>
      <c r="E1227" s="100"/>
    </row>
    <row r="1228" spans="1:5" ht="15" customHeight="1" hidden="1">
      <c r="A1228" s="98"/>
      <c r="B1228" s="99"/>
      <c r="C1228" s="100"/>
      <c r="D1228" s="101">
        <v>77</v>
      </c>
      <c r="E1228" s="100"/>
    </row>
    <row r="1229" spans="1:5" ht="15" customHeight="1" hidden="1">
      <c r="A1229" s="98"/>
      <c r="B1229" s="99"/>
      <c r="C1229" s="100"/>
      <c r="D1229" s="101">
        <v>78</v>
      </c>
      <c r="E1229" s="100"/>
    </row>
    <row r="1230" spans="1:5" ht="15" customHeight="1" hidden="1">
      <c r="A1230" s="98"/>
      <c r="B1230" s="99"/>
      <c r="C1230" s="100"/>
      <c r="D1230" s="101">
        <v>79</v>
      </c>
      <c r="E1230" s="100"/>
    </row>
    <row r="1231" spans="1:5" ht="15" customHeight="1" hidden="1">
      <c r="A1231" s="98"/>
      <c r="B1231" s="99"/>
      <c r="C1231" s="100"/>
      <c r="D1231" s="101">
        <v>80</v>
      </c>
      <c r="E1231" s="100"/>
    </row>
    <row r="1232" spans="1:5" ht="15" customHeight="1" hidden="1">
      <c r="A1232" s="98"/>
      <c r="B1232" s="99"/>
      <c r="C1232" s="100"/>
      <c r="D1232" s="101">
        <v>81</v>
      </c>
      <c r="E1232" s="100"/>
    </row>
    <row r="1233" spans="1:5" ht="27" customHeight="1">
      <c r="A1233" s="382" t="s">
        <v>110</v>
      </c>
      <c r="B1233" s="382"/>
      <c r="C1233" s="96"/>
      <c r="D1233" s="97">
        <v>1</v>
      </c>
      <c r="E1233" s="9" t="s">
        <v>201</v>
      </c>
    </row>
    <row r="1234" spans="1:5" ht="14.25" customHeight="1">
      <c r="A1234" s="98"/>
      <c r="B1234" s="99" t="s">
        <v>173</v>
      </c>
      <c r="C1234" s="100"/>
      <c r="D1234" s="101">
        <v>2</v>
      </c>
      <c r="E1234" s="102" t="s">
        <v>120</v>
      </c>
    </row>
    <row r="1235" spans="1:5" ht="14.25" customHeight="1">
      <c r="A1235" s="98"/>
      <c r="B1235" s="99" t="s">
        <v>174</v>
      </c>
      <c r="C1235" s="100"/>
      <c r="D1235" s="101">
        <v>3</v>
      </c>
      <c r="E1235" s="102" t="s">
        <v>123</v>
      </c>
    </row>
    <row r="1236" spans="1:5" ht="14.25" customHeight="1">
      <c r="A1236" s="98"/>
      <c r="B1236" s="99" t="s">
        <v>175</v>
      </c>
      <c r="C1236" s="100"/>
      <c r="D1236" s="101">
        <v>4</v>
      </c>
      <c r="E1236" s="102" t="s">
        <v>126</v>
      </c>
    </row>
    <row r="1237" spans="1:5" ht="14.25" customHeight="1">
      <c r="A1237" s="98"/>
      <c r="B1237" s="99" t="s">
        <v>552</v>
      </c>
      <c r="C1237" s="100"/>
      <c r="D1237" s="101"/>
      <c r="E1237" s="102" t="s">
        <v>550</v>
      </c>
    </row>
    <row r="1238" spans="1:5" ht="14.25" customHeight="1">
      <c r="A1238" s="98"/>
      <c r="B1238" s="99" t="s">
        <v>180</v>
      </c>
      <c r="C1238" s="100"/>
      <c r="D1238" s="101">
        <v>5</v>
      </c>
      <c r="E1238" s="102" t="s">
        <v>547</v>
      </c>
    </row>
    <row r="1239" spans="1:5" ht="14.25" customHeight="1">
      <c r="A1239" s="98"/>
      <c r="B1239" s="99" t="s">
        <v>181</v>
      </c>
      <c r="C1239" s="100"/>
      <c r="D1239" s="101">
        <v>6</v>
      </c>
      <c r="E1239" s="102" t="s">
        <v>140</v>
      </c>
    </row>
    <row r="1240" spans="1:5" ht="14.25" customHeight="1">
      <c r="A1240" s="98"/>
      <c r="B1240" s="99" t="s">
        <v>182</v>
      </c>
      <c r="C1240" s="100"/>
      <c r="D1240" s="101">
        <v>7</v>
      </c>
      <c r="E1240" s="102" t="s">
        <v>143</v>
      </c>
    </row>
    <row r="1241" spans="1:5" ht="15" customHeight="1" hidden="1">
      <c r="A1241" s="98"/>
      <c r="B1241" s="99"/>
      <c r="C1241" s="100"/>
      <c r="D1241" s="101">
        <v>8</v>
      </c>
      <c r="E1241" s="100"/>
    </row>
    <row r="1242" spans="1:5" ht="15" customHeight="1" hidden="1">
      <c r="A1242" s="98"/>
      <c r="B1242" s="99"/>
      <c r="C1242" s="100"/>
      <c r="D1242" s="101">
        <v>9</v>
      </c>
      <c r="E1242" s="100"/>
    </row>
    <row r="1243" spans="1:5" ht="15" customHeight="1" hidden="1">
      <c r="A1243" s="98"/>
      <c r="B1243" s="99"/>
      <c r="C1243" s="100"/>
      <c r="D1243" s="101">
        <v>10</v>
      </c>
      <c r="E1243" s="100"/>
    </row>
    <row r="1244" spans="1:5" ht="15" customHeight="1" hidden="1">
      <c r="A1244" s="98"/>
      <c r="B1244" s="99"/>
      <c r="C1244" s="100"/>
      <c r="D1244" s="101">
        <v>11</v>
      </c>
      <c r="E1244" s="100"/>
    </row>
    <row r="1245" spans="1:5" ht="15" customHeight="1" hidden="1">
      <c r="A1245" s="98"/>
      <c r="B1245" s="99"/>
      <c r="C1245" s="100"/>
      <c r="D1245" s="101">
        <v>12</v>
      </c>
      <c r="E1245" s="100"/>
    </row>
    <row r="1246" spans="1:5" ht="15" customHeight="1" hidden="1">
      <c r="A1246" s="98"/>
      <c r="B1246" s="99"/>
      <c r="C1246" s="100"/>
      <c r="D1246" s="101">
        <v>13</v>
      </c>
      <c r="E1246" s="100"/>
    </row>
    <row r="1247" spans="1:5" ht="15" customHeight="1" hidden="1">
      <c r="A1247" s="98"/>
      <c r="B1247" s="99"/>
      <c r="C1247" s="100"/>
      <c r="D1247" s="101">
        <v>14</v>
      </c>
      <c r="E1247" s="100"/>
    </row>
    <row r="1248" spans="1:5" ht="15" customHeight="1" hidden="1">
      <c r="A1248" s="98"/>
      <c r="B1248" s="99"/>
      <c r="C1248" s="100"/>
      <c r="D1248" s="101">
        <v>15</v>
      </c>
      <c r="E1248" s="100"/>
    </row>
    <row r="1249" spans="1:5" ht="15" customHeight="1" hidden="1">
      <c r="A1249" s="98"/>
      <c r="B1249" s="99"/>
      <c r="C1249" s="100"/>
      <c r="D1249" s="101">
        <v>16</v>
      </c>
      <c r="E1249" s="100"/>
    </row>
    <row r="1250" spans="1:5" ht="15" customHeight="1" hidden="1">
      <c r="A1250" s="98"/>
      <c r="B1250" s="99"/>
      <c r="C1250" s="100"/>
      <c r="D1250" s="101">
        <v>17</v>
      </c>
      <c r="E1250" s="100"/>
    </row>
    <row r="1251" spans="1:5" ht="15" customHeight="1" hidden="1">
      <c r="A1251" s="98"/>
      <c r="B1251" s="99"/>
      <c r="C1251" s="100"/>
      <c r="D1251" s="101">
        <v>18</v>
      </c>
      <c r="E1251" s="100"/>
    </row>
    <row r="1252" spans="1:5" ht="15" customHeight="1" hidden="1">
      <c r="A1252" s="98"/>
      <c r="B1252" s="99"/>
      <c r="C1252" s="100"/>
      <c r="D1252" s="101">
        <v>19</v>
      </c>
      <c r="E1252" s="100"/>
    </row>
    <row r="1253" spans="1:5" ht="15" customHeight="1" hidden="1">
      <c r="A1253" s="98"/>
      <c r="B1253" s="99"/>
      <c r="C1253" s="100"/>
      <c r="D1253" s="101">
        <v>20</v>
      </c>
      <c r="E1253" s="100"/>
    </row>
    <row r="1254" spans="1:5" ht="15" customHeight="1" hidden="1">
      <c r="A1254" s="98"/>
      <c r="B1254" s="99"/>
      <c r="C1254" s="100"/>
      <c r="D1254" s="101">
        <v>21</v>
      </c>
      <c r="E1254" s="100"/>
    </row>
    <row r="1255" spans="1:5" ht="15" customHeight="1" hidden="1">
      <c r="A1255" s="98"/>
      <c r="B1255" s="99"/>
      <c r="C1255" s="100"/>
      <c r="D1255" s="101">
        <v>22</v>
      </c>
      <c r="E1255" s="100"/>
    </row>
    <row r="1256" spans="1:5" ht="15" customHeight="1" hidden="1">
      <c r="A1256" s="98"/>
      <c r="B1256" s="99"/>
      <c r="C1256" s="100"/>
      <c r="D1256" s="101">
        <v>23</v>
      </c>
      <c r="E1256" s="100"/>
    </row>
    <row r="1257" spans="1:5" ht="15" customHeight="1" hidden="1">
      <c r="A1257" s="98"/>
      <c r="B1257" s="99"/>
      <c r="C1257" s="100"/>
      <c r="D1257" s="101">
        <v>24</v>
      </c>
      <c r="E1257" s="100"/>
    </row>
    <row r="1258" spans="1:5" ht="15" customHeight="1" hidden="1">
      <c r="A1258" s="98"/>
      <c r="B1258" s="99"/>
      <c r="C1258" s="100"/>
      <c r="D1258" s="101">
        <v>25</v>
      </c>
      <c r="E1258" s="100"/>
    </row>
    <row r="1259" spans="1:5" ht="15" customHeight="1" hidden="1">
      <c r="A1259" s="98"/>
      <c r="B1259" s="99"/>
      <c r="C1259" s="100"/>
      <c r="D1259" s="101">
        <v>26</v>
      </c>
      <c r="E1259" s="100"/>
    </row>
    <row r="1260" spans="1:5" ht="15" customHeight="1" hidden="1">
      <c r="A1260" s="98"/>
      <c r="B1260" s="99"/>
      <c r="C1260" s="100"/>
      <c r="D1260" s="101">
        <v>27</v>
      </c>
      <c r="E1260" s="100"/>
    </row>
    <row r="1261" spans="1:5" ht="15" customHeight="1" hidden="1">
      <c r="A1261" s="98"/>
      <c r="B1261" s="99"/>
      <c r="C1261" s="100"/>
      <c r="D1261" s="101">
        <v>28</v>
      </c>
      <c r="E1261" s="100"/>
    </row>
    <row r="1262" spans="1:5" ht="15" customHeight="1" hidden="1">
      <c r="A1262" s="98"/>
      <c r="B1262" s="99"/>
      <c r="C1262" s="100"/>
      <c r="D1262" s="101">
        <v>29</v>
      </c>
      <c r="E1262" s="100"/>
    </row>
    <row r="1263" spans="1:5" ht="15" customHeight="1" hidden="1">
      <c r="A1263" s="98"/>
      <c r="B1263" s="99"/>
      <c r="C1263" s="100"/>
      <c r="D1263" s="101">
        <v>30</v>
      </c>
      <c r="E1263" s="100"/>
    </row>
    <row r="1264" spans="1:5" ht="15" customHeight="1" hidden="1">
      <c r="A1264" s="98"/>
      <c r="B1264" s="99"/>
      <c r="C1264" s="100"/>
      <c r="D1264" s="101">
        <v>31</v>
      </c>
      <c r="E1264" s="100"/>
    </row>
    <row r="1265" spans="1:5" ht="15" customHeight="1" hidden="1">
      <c r="A1265" s="98"/>
      <c r="B1265" s="99"/>
      <c r="C1265" s="100"/>
      <c r="D1265" s="101">
        <v>32</v>
      </c>
      <c r="E1265" s="100"/>
    </row>
    <row r="1266" spans="1:5" ht="15" customHeight="1" hidden="1">
      <c r="A1266" s="98"/>
      <c r="B1266" s="99"/>
      <c r="C1266" s="100"/>
      <c r="D1266" s="101">
        <v>33</v>
      </c>
      <c r="E1266" s="100"/>
    </row>
    <row r="1267" spans="1:5" ht="15" customHeight="1" hidden="1">
      <c r="A1267" s="98"/>
      <c r="B1267" s="99"/>
      <c r="C1267" s="100"/>
      <c r="D1267" s="101">
        <v>34</v>
      </c>
      <c r="E1267" s="100"/>
    </row>
    <row r="1268" spans="1:5" ht="15" customHeight="1" hidden="1">
      <c r="A1268" s="98"/>
      <c r="B1268" s="99"/>
      <c r="C1268" s="100"/>
      <c r="D1268" s="101">
        <v>35</v>
      </c>
      <c r="E1268" s="100"/>
    </row>
    <row r="1269" spans="1:5" ht="15" customHeight="1" hidden="1">
      <c r="A1269" s="98"/>
      <c r="B1269" s="99"/>
      <c r="C1269" s="100"/>
      <c r="D1269" s="101">
        <v>36</v>
      </c>
      <c r="E1269" s="100"/>
    </row>
    <row r="1270" spans="1:5" ht="15" customHeight="1" hidden="1">
      <c r="A1270" s="98"/>
      <c r="B1270" s="99"/>
      <c r="C1270" s="100"/>
      <c r="D1270" s="101">
        <v>37</v>
      </c>
      <c r="E1270" s="100"/>
    </row>
    <row r="1271" spans="1:5" ht="15" customHeight="1" hidden="1">
      <c r="A1271" s="98"/>
      <c r="B1271" s="99"/>
      <c r="C1271" s="100"/>
      <c r="D1271" s="101">
        <v>38</v>
      </c>
      <c r="E1271" s="100"/>
    </row>
    <row r="1272" spans="1:5" ht="15" customHeight="1" hidden="1">
      <c r="A1272" s="98"/>
      <c r="B1272" s="99"/>
      <c r="C1272" s="100"/>
      <c r="D1272" s="101">
        <v>39</v>
      </c>
      <c r="E1272" s="100"/>
    </row>
    <row r="1273" spans="1:5" ht="15" customHeight="1" hidden="1">
      <c r="A1273" s="98"/>
      <c r="B1273" s="99"/>
      <c r="C1273" s="100"/>
      <c r="D1273" s="101">
        <v>40</v>
      </c>
      <c r="E1273" s="100"/>
    </row>
    <row r="1274" spans="1:5" ht="15" customHeight="1" hidden="1">
      <c r="A1274" s="98"/>
      <c r="B1274" s="99"/>
      <c r="C1274" s="100"/>
      <c r="D1274" s="101">
        <v>41</v>
      </c>
      <c r="E1274" s="100"/>
    </row>
    <row r="1275" spans="1:5" ht="15" customHeight="1" hidden="1">
      <c r="A1275" s="98"/>
      <c r="B1275" s="99"/>
      <c r="C1275" s="100"/>
      <c r="D1275" s="101">
        <v>42</v>
      </c>
      <c r="E1275" s="100"/>
    </row>
    <row r="1276" spans="1:5" ht="15" customHeight="1" hidden="1">
      <c r="A1276" s="98"/>
      <c r="B1276" s="99"/>
      <c r="C1276" s="100"/>
      <c r="D1276" s="101">
        <v>43</v>
      </c>
      <c r="E1276" s="100"/>
    </row>
    <row r="1277" spans="1:5" ht="15" customHeight="1" hidden="1">
      <c r="A1277" s="98"/>
      <c r="B1277" s="99"/>
      <c r="C1277" s="100"/>
      <c r="D1277" s="101">
        <v>44</v>
      </c>
      <c r="E1277" s="100"/>
    </row>
    <row r="1278" spans="1:5" ht="15" customHeight="1" hidden="1">
      <c r="A1278" s="98"/>
      <c r="B1278" s="99"/>
      <c r="C1278" s="100"/>
      <c r="D1278" s="101">
        <v>45</v>
      </c>
      <c r="E1278" s="100"/>
    </row>
    <row r="1279" spans="1:5" ht="15" customHeight="1" hidden="1">
      <c r="A1279" s="98"/>
      <c r="B1279" s="99"/>
      <c r="C1279" s="100"/>
      <c r="D1279" s="101">
        <v>46</v>
      </c>
      <c r="E1279" s="100"/>
    </row>
    <row r="1280" spans="1:5" ht="15" customHeight="1" hidden="1">
      <c r="A1280" s="98"/>
      <c r="B1280" s="99"/>
      <c r="C1280" s="100"/>
      <c r="D1280" s="101">
        <v>47</v>
      </c>
      <c r="E1280" s="100"/>
    </row>
    <row r="1281" spans="1:5" ht="15" customHeight="1" hidden="1">
      <c r="A1281" s="98"/>
      <c r="B1281" s="99"/>
      <c r="C1281" s="100"/>
      <c r="D1281" s="101">
        <v>48</v>
      </c>
      <c r="E1281" s="100"/>
    </row>
    <row r="1282" spans="1:5" ht="15" customHeight="1" hidden="1">
      <c r="A1282" s="98"/>
      <c r="B1282" s="99"/>
      <c r="C1282" s="100"/>
      <c r="D1282" s="101">
        <v>49</v>
      </c>
      <c r="E1282" s="100"/>
    </row>
    <row r="1283" spans="1:5" ht="15" customHeight="1" hidden="1">
      <c r="A1283" s="98"/>
      <c r="B1283" s="99"/>
      <c r="C1283" s="100"/>
      <c r="D1283" s="101">
        <v>50</v>
      </c>
      <c r="E1283" s="100"/>
    </row>
    <row r="1284" spans="1:5" ht="15" customHeight="1" hidden="1">
      <c r="A1284" s="98"/>
      <c r="B1284" s="99"/>
      <c r="C1284" s="100"/>
      <c r="D1284" s="101">
        <v>51</v>
      </c>
      <c r="E1284" s="100"/>
    </row>
    <row r="1285" spans="1:5" ht="15" customHeight="1" hidden="1">
      <c r="A1285" s="98"/>
      <c r="B1285" s="99"/>
      <c r="C1285" s="100"/>
      <c r="D1285" s="101">
        <v>52</v>
      </c>
      <c r="E1285" s="100"/>
    </row>
    <row r="1286" spans="1:5" ht="15" customHeight="1" hidden="1">
      <c r="A1286" s="98"/>
      <c r="B1286" s="99"/>
      <c r="C1286" s="100"/>
      <c r="D1286" s="101">
        <v>53</v>
      </c>
      <c r="E1286" s="100"/>
    </row>
    <row r="1287" spans="1:5" ht="15" customHeight="1" hidden="1">
      <c r="A1287" s="98"/>
      <c r="B1287" s="99"/>
      <c r="C1287" s="100"/>
      <c r="D1287" s="101">
        <v>54</v>
      </c>
      <c r="E1287" s="100"/>
    </row>
    <row r="1288" spans="1:5" ht="15" customHeight="1" hidden="1">
      <c r="A1288" s="98"/>
      <c r="B1288" s="99"/>
      <c r="C1288" s="100"/>
      <c r="D1288" s="101">
        <v>55</v>
      </c>
      <c r="E1288" s="100"/>
    </row>
    <row r="1289" spans="1:5" ht="15" customHeight="1" hidden="1">
      <c r="A1289" s="98"/>
      <c r="B1289" s="99"/>
      <c r="C1289" s="100"/>
      <c r="D1289" s="101">
        <v>56</v>
      </c>
      <c r="E1289" s="100"/>
    </row>
    <row r="1290" spans="1:5" ht="15" customHeight="1" hidden="1">
      <c r="A1290" s="98"/>
      <c r="B1290" s="99"/>
      <c r="C1290" s="100"/>
      <c r="D1290" s="101">
        <v>57</v>
      </c>
      <c r="E1290" s="100"/>
    </row>
    <row r="1291" spans="1:5" ht="15" customHeight="1" hidden="1">
      <c r="A1291" s="98"/>
      <c r="B1291" s="99"/>
      <c r="C1291" s="100"/>
      <c r="D1291" s="101">
        <v>58</v>
      </c>
      <c r="E1291" s="100"/>
    </row>
    <row r="1292" spans="1:5" ht="15" customHeight="1" hidden="1">
      <c r="A1292" s="98"/>
      <c r="B1292" s="99"/>
      <c r="C1292" s="100"/>
      <c r="D1292" s="101">
        <v>59</v>
      </c>
      <c r="E1292" s="100"/>
    </row>
    <row r="1293" spans="1:5" ht="15" customHeight="1" hidden="1">
      <c r="A1293" s="98"/>
      <c r="B1293" s="99"/>
      <c r="C1293" s="100"/>
      <c r="D1293" s="101">
        <v>60</v>
      </c>
      <c r="E1293" s="100"/>
    </row>
    <row r="1294" spans="1:5" ht="15" customHeight="1" hidden="1">
      <c r="A1294" s="98"/>
      <c r="B1294" s="99"/>
      <c r="C1294" s="100"/>
      <c r="D1294" s="101">
        <v>61</v>
      </c>
      <c r="E1294" s="100"/>
    </row>
    <row r="1295" spans="1:5" ht="15" customHeight="1" hidden="1">
      <c r="A1295" s="98"/>
      <c r="B1295" s="99"/>
      <c r="C1295" s="100"/>
      <c r="D1295" s="101">
        <v>62</v>
      </c>
      <c r="E1295" s="100"/>
    </row>
    <row r="1296" spans="1:5" ht="15" customHeight="1" hidden="1">
      <c r="A1296" s="98"/>
      <c r="B1296" s="99"/>
      <c r="C1296" s="100"/>
      <c r="D1296" s="101">
        <v>63</v>
      </c>
      <c r="E1296" s="100"/>
    </row>
    <row r="1297" spans="1:5" ht="15" customHeight="1" hidden="1">
      <c r="A1297" s="98"/>
      <c r="B1297" s="99"/>
      <c r="C1297" s="100"/>
      <c r="D1297" s="101">
        <v>64</v>
      </c>
      <c r="E1297" s="100"/>
    </row>
    <row r="1298" spans="1:5" ht="15" customHeight="1" hidden="1">
      <c r="A1298" s="98"/>
      <c r="B1298" s="99"/>
      <c r="C1298" s="100"/>
      <c r="D1298" s="101">
        <v>65</v>
      </c>
      <c r="E1298" s="100"/>
    </row>
    <row r="1299" spans="1:5" ht="15" customHeight="1" hidden="1">
      <c r="A1299" s="98"/>
      <c r="B1299" s="99"/>
      <c r="C1299" s="100"/>
      <c r="D1299" s="101">
        <v>66</v>
      </c>
      <c r="E1299" s="100"/>
    </row>
    <row r="1300" spans="1:5" ht="15" customHeight="1" hidden="1">
      <c r="A1300" s="98"/>
      <c r="B1300" s="99"/>
      <c r="C1300" s="100"/>
      <c r="D1300" s="101">
        <v>67</v>
      </c>
      <c r="E1300" s="100"/>
    </row>
    <row r="1301" spans="1:5" ht="15" customHeight="1" hidden="1">
      <c r="A1301" s="98"/>
      <c r="B1301" s="99"/>
      <c r="C1301" s="100"/>
      <c r="D1301" s="101">
        <v>68</v>
      </c>
      <c r="E1301" s="100"/>
    </row>
    <row r="1302" spans="1:5" ht="15" customHeight="1" hidden="1">
      <c r="A1302" s="98"/>
      <c r="B1302" s="99"/>
      <c r="C1302" s="100"/>
      <c r="D1302" s="101">
        <v>69</v>
      </c>
      <c r="E1302" s="100"/>
    </row>
    <row r="1303" spans="1:5" ht="15" customHeight="1" hidden="1">
      <c r="A1303" s="98"/>
      <c r="B1303" s="99"/>
      <c r="C1303" s="100"/>
      <c r="D1303" s="101">
        <v>70</v>
      </c>
      <c r="E1303" s="100"/>
    </row>
    <row r="1304" spans="1:5" ht="15" customHeight="1" hidden="1">
      <c r="A1304" s="98"/>
      <c r="B1304" s="99"/>
      <c r="C1304" s="100"/>
      <c r="D1304" s="101">
        <v>71</v>
      </c>
      <c r="E1304" s="100"/>
    </row>
    <row r="1305" spans="1:5" ht="15" customHeight="1" hidden="1">
      <c r="A1305" s="98"/>
      <c r="B1305" s="99"/>
      <c r="C1305" s="100"/>
      <c r="D1305" s="101">
        <v>72</v>
      </c>
      <c r="E1305" s="100"/>
    </row>
    <row r="1306" spans="1:5" ht="15" customHeight="1" hidden="1">
      <c r="A1306" s="98"/>
      <c r="B1306" s="99"/>
      <c r="C1306" s="100"/>
      <c r="D1306" s="101">
        <v>73</v>
      </c>
      <c r="E1306" s="100"/>
    </row>
    <row r="1307" spans="1:5" ht="15" customHeight="1" hidden="1">
      <c r="A1307" s="98"/>
      <c r="B1307" s="99"/>
      <c r="C1307" s="100"/>
      <c r="D1307" s="101">
        <v>74</v>
      </c>
      <c r="E1307" s="100"/>
    </row>
    <row r="1308" spans="1:5" ht="15" customHeight="1" hidden="1">
      <c r="A1308" s="98"/>
      <c r="B1308" s="99"/>
      <c r="C1308" s="100"/>
      <c r="D1308" s="101">
        <v>75</v>
      </c>
      <c r="E1308" s="100"/>
    </row>
    <row r="1309" spans="1:5" ht="15" customHeight="1" hidden="1">
      <c r="A1309" s="98"/>
      <c r="B1309" s="99"/>
      <c r="C1309" s="100"/>
      <c r="D1309" s="101">
        <v>76</v>
      </c>
      <c r="E1309" s="100"/>
    </row>
    <row r="1310" spans="1:5" ht="15" customHeight="1" hidden="1">
      <c r="A1310" s="98"/>
      <c r="B1310" s="99"/>
      <c r="C1310" s="100"/>
      <c r="D1310" s="101">
        <v>77</v>
      </c>
      <c r="E1310" s="100"/>
    </row>
    <row r="1311" spans="1:5" ht="15" customHeight="1" hidden="1">
      <c r="A1311" s="98"/>
      <c r="B1311" s="99"/>
      <c r="C1311" s="100"/>
      <c r="D1311" s="101">
        <v>78</v>
      </c>
      <c r="E1311" s="100"/>
    </row>
    <row r="1312" spans="1:5" ht="15" customHeight="1" hidden="1">
      <c r="A1312" s="98"/>
      <c r="B1312" s="99"/>
      <c r="C1312" s="100"/>
      <c r="D1312" s="101">
        <v>79</v>
      </c>
      <c r="E1312" s="100"/>
    </row>
    <row r="1313" spans="1:5" ht="15" customHeight="1" hidden="1">
      <c r="A1313" s="98"/>
      <c r="B1313" s="99"/>
      <c r="C1313" s="100"/>
      <c r="D1313" s="101">
        <v>80</v>
      </c>
      <c r="E1313" s="100"/>
    </row>
    <row r="1314" spans="1:5" ht="15" customHeight="1" hidden="1">
      <c r="A1314" s="98"/>
      <c r="B1314" s="99"/>
      <c r="C1314" s="100"/>
      <c r="D1314" s="101">
        <v>81</v>
      </c>
      <c r="E1314" s="100"/>
    </row>
    <row r="1315" spans="1:5" ht="27" customHeight="1">
      <c r="A1315" s="382" t="s">
        <v>111</v>
      </c>
      <c r="B1315" s="382"/>
      <c r="C1315" s="96"/>
      <c r="D1315" s="97">
        <v>1</v>
      </c>
      <c r="E1315" s="9" t="s">
        <v>202</v>
      </c>
    </row>
    <row r="1316" spans="1:5" ht="14.25" customHeight="1">
      <c r="A1316" s="98"/>
      <c r="B1316" s="99" t="s">
        <v>173</v>
      </c>
      <c r="C1316" s="100"/>
      <c r="D1316" s="101">
        <v>2</v>
      </c>
      <c r="E1316" s="102" t="s">
        <v>120</v>
      </c>
    </row>
    <row r="1317" spans="1:5" ht="14.25" customHeight="1">
      <c r="A1317" s="98"/>
      <c r="B1317" s="99" t="s">
        <v>174</v>
      </c>
      <c r="C1317" s="100"/>
      <c r="D1317" s="101">
        <v>3</v>
      </c>
      <c r="E1317" s="102" t="s">
        <v>123</v>
      </c>
    </row>
    <row r="1318" spans="1:5" ht="14.25" customHeight="1">
      <c r="A1318" s="98"/>
      <c r="B1318" s="99" t="s">
        <v>175</v>
      </c>
      <c r="C1318" s="100"/>
      <c r="D1318" s="101">
        <v>4</v>
      </c>
      <c r="E1318" s="102" t="s">
        <v>126</v>
      </c>
    </row>
    <row r="1319" spans="1:5" ht="14.25" customHeight="1">
      <c r="A1319" s="98"/>
      <c r="B1319" s="99" t="s">
        <v>552</v>
      </c>
      <c r="C1319" s="100"/>
      <c r="D1319" s="101"/>
      <c r="E1319" s="102" t="s">
        <v>550</v>
      </c>
    </row>
    <row r="1320" spans="1:5" ht="14.25" customHeight="1">
      <c r="A1320" s="98"/>
      <c r="B1320" s="99" t="s">
        <v>180</v>
      </c>
      <c r="C1320" s="100"/>
      <c r="D1320" s="101">
        <v>5</v>
      </c>
      <c r="E1320" s="102" t="s">
        <v>547</v>
      </c>
    </row>
    <row r="1321" spans="1:5" ht="14.25" customHeight="1">
      <c r="A1321" s="98"/>
      <c r="B1321" s="99" t="s">
        <v>181</v>
      </c>
      <c r="C1321" s="100"/>
      <c r="D1321" s="101">
        <v>6</v>
      </c>
      <c r="E1321" s="102" t="s">
        <v>140</v>
      </c>
    </row>
    <row r="1322" spans="1:5" ht="14.25" customHeight="1">
      <c r="A1322" s="98"/>
      <c r="B1322" s="99" t="s">
        <v>182</v>
      </c>
      <c r="C1322" s="100"/>
      <c r="D1322" s="101">
        <v>7</v>
      </c>
      <c r="E1322" s="102" t="s">
        <v>143</v>
      </c>
    </row>
    <row r="1323" spans="1:5" ht="15" customHeight="1" hidden="1">
      <c r="A1323" s="98"/>
      <c r="B1323" s="99"/>
      <c r="C1323" s="100"/>
      <c r="D1323" s="101">
        <v>8</v>
      </c>
      <c r="E1323" s="100"/>
    </row>
    <row r="1324" spans="1:5" ht="15" customHeight="1" hidden="1">
      <c r="A1324" s="98"/>
      <c r="B1324" s="99"/>
      <c r="C1324" s="100"/>
      <c r="D1324" s="101">
        <v>9</v>
      </c>
      <c r="E1324" s="100"/>
    </row>
    <row r="1325" spans="1:5" ht="15" customHeight="1" hidden="1">
      <c r="A1325" s="98"/>
      <c r="B1325" s="99"/>
      <c r="C1325" s="100"/>
      <c r="D1325" s="101">
        <v>10</v>
      </c>
      <c r="E1325" s="100"/>
    </row>
    <row r="1326" spans="1:5" ht="15" customHeight="1" hidden="1">
      <c r="A1326" s="98"/>
      <c r="B1326" s="99"/>
      <c r="C1326" s="100"/>
      <c r="D1326" s="101">
        <v>11</v>
      </c>
      <c r="E1326" s="100"/>
    </row>
    <row r="1327" spans="1:5" ht="15" customHeight="1" hidden="1">
      <c r="A1327" s="98"/>
      <c r="B1327" s="99"/>
      <c r="C1327" s="100"/>
      <c r="D1327" s="101">
        <v>12</v>
      </c>
      <c r="E1327" s="100"/>
    </row>
    <row r="1328" spans="1:5" ht="15" customHeight="1" hidden="1">
      <c r="A1328" s="98"/>
      <c r="B1328" s="99"/>
      <c r="C1328" s="100"/>
      <c r="D1328" s="101">
        <v>13</v>
      </c>
      <c r="E1328" s="100"/>
    </row>
    <row r="1329" spans="1:5" ht="15" customHeight="1" hidden="1">
      <c r="A1329" s="98"/>
      <c r="B1329" s="99"/>
      <c r="C1329" s="100"/>
      <c r="D1329" s="101">
        <v>14</v>
      </c>
      <c r="E1329" s="100"/>
    </row>
    <row r="1330" spans="1:5" ht="15" customHeight="1" hidden="1">
      <c r="A1330" s="98"/>
      <c r="B1330" s="99"/>
      <c r="C1330" s="100"/>
      <c r="D1330" s="101">
        <v>15</v>
      </c>
      <c r="E1330" s="100"/>
    </row>
    <row r="1331" spans="1:5" ht="15" customHeight="1" hidden="1">
      <c r="A1331" s="98"/>
      <c r="B1331" s="99"/>
      <c r="C1331" s="100"/>
      <c r="D1331" s="101">
        <v>16</v>
      </c>
      <c r="E1331" s="100"/>
    </row>
    <row r="1332" spans="1:5" ht="15" customHeight="1" hidden="1">
      <c r="A1332" s="98"/>
      <c r="B1332" s="99"/>
      <c r="C1332" s="100"/>
      <c r="D1332" s="101">
        <v>17</v>
      </c>
      <c r="E1332" s="100"/>
    </row>
    <row r="1333" spans="1:5" ht="15" customHeight="1" hidden="1">
      <c r="A1333" s="98"/>
      <c r="B1333" s="99"/>
      <c r="C1333" s="100"/>
      <c r="D1333" s="101">
        <v>18</v>
      </c>
      <c r="E1333" s="100"/>
    </row>
    <row r="1334" spans="1:5" ht="15" customHeight="1" hidden="1">
      <c r="A1334" s="98"/>
      <c r="B1334" s="99"/>
      <c r="C1334" s="100"/>
      <c r="D1334" s="101">
        <v>19</v>
      </c>
      <c r="E1334" s="100"/>
    </row>
    <row r="1335" spans="1:5" ht="15" customHeight="1" hidden="1">
      <c r="A1335" s="98"/>
      <c r="B1335" s="99"/>
      <c r="C1335" s="100"/>
      <c r="D1335" s="101">
        <v>20</v>
      </c>
      <c r="E1335" s="100"/>
    </row>
    <row r="1336" spans="1:5" ht="15" customHeight="1" hidden="1">
      <c r="A1336" s="98"/>
      <c r="B1336" s="99"/>
      <c r="C1336" s="100"/>
      <c r="D1336" s="101">
        <v>21</v>
      </c>
      <c r="E1336" s="100"/>
    </row>
    <row r="1337" spans="1:5" ht="15" customHeight="1" hidden="1">
      <c r="A1337" s="98"/>
      <c r="B1337" s="99"/>
      <c r="C1337" s="100"/>
      <c r="D1337" s="101">
        <v>22</v>
      </c>
      <c r="E1337" s="100"/>
    </row>
    <row r="1338" spans="1:5" ht="15" customHeight="1" hidden="1">
      <c r="A1338" s="98"/>
      <c r="B1338" s="99"/>
      <c r="C1338" s="100"/>
      <c r="D1338" s="101">
        <v>23</v>
      </c>
      <c r="E1338" s="100"/>
    </row>
    <row r="1339" spans="1:5" ht="15" customHeight="1" hidden="1">
      <c r="A1339" s="98"/>
      <c r="B1339" s="99"/>
      <c r="C1339" s="100"/>
      <c r="D1339" s="101">
        <v>24</v>
      </c>
      <c r="E1339" s="100"/>
    </row>
    <row r="1340" spans="1:5" ht="15" customHeight="1" hidden="1">
      <c r="A1340" s="98"/>
      <c r="B1340" s="99"/>
      <c r="C1340" s="100"/>
      <c r="D1340" s="101">
        <v>25</v>
      </c>
      <c r="E1340" s="100"/>
    </row>
    <row r="1341" spans="1:5" ht="15" customHeight="1" hidden="1">
      <c r="A1341" s="98"/>
      <c r="B1341" s="99"/>
      <c r="C1341" s="100"/>
      <c r="D1341" s="101">
        <v>26</v>
      </c>
      <c r="E1341" s="100"/>
    </row>
    <row r="1342" spans="1:5" ht="15" customHeight="1" hidden="1">
      <c r="A1342" s="98"/>
      <c r="B1342" s="99"/>
      <c r="C1342" s="100"/>
      <c r="D1342" s="101">
        <v>27</v>
      </c>
      <c r="E1342" s="100"/>
    </row>
    <row r="1343" spans="1:5" ht="15" customHeight="1" hidden="1">
      <c r="A1343" s="98"/>
      <c r="B1343" s="99"/>
      <c r="C1343" s="100"/>
      <c r="D1343" s="101">
        <v>28</v>
      </c>
      <c r="E1343" s="100"/>
    </row>
    <row r="1344" spans="1:5" ht="15" customHeight="1" hidden="1">
      <c r="A1344" s="98"/>
      <c r="B1344" s="99"/>
      <c r="C1344" s="100"/>
      <c r="D1344" s="101">
        <v>29</v>
      </c>
      <c r="E1344" s="100"/>
    </row>
    <row r="1345" spans="1:5" ht="15" customHeight="1" hidden="1">
      <c r="A1345" s="98"/>
      <c r="B1345" s="99"/>
      <c r="C1345" s="100"/>
      <c r="D1345" s="101">
        <v>30</v>
      </c>
      <c r="E1345" s="100"/>
    </row>
    <row r="1346" spans="1:5" ht="15" customHeight="1" hidden="1">
      <c r="A1346" s="98"/>
      <c r="B1346" s="99"/>
      <c r="C1346" s="100"/>
      <c r="D1346" s="101">
        <v>31</v>
      </c>
      <c r="E1346" s="100"/>
    </row>
    <row r="1347" spans="1:5" ht="15" customHeight="1" hidden="1">
      <c r="A1347" s="98"/>
      <c r="B1347" s="99"/>
      <c r="C1347" s="100"/>
      <c r="D1347" s="101">
        <v>32</v>
      </c>
      <c r="E1347" s="100"/>
    </row>
    <row r="1348" spans="1:5" ht="15" customHeight="1" hidden="1">
      <c r="A1348" s="98"/>
      <c r="B1348" s="99"/>
      <c r="C1348" s="100"/>
      <c r="D1348" s="101">
        <v>33</v>
      </c>
      <c r="E1348" s="100"/>
    </row>
    <row r="1349" spans="1:5" ht="15" customHeight="1" hidden="1">
      <c r="A1349" s="98"/>
      <c r="B1349" s="99"/>
      <c r="C1349" s="100"/>
      <c r="D1349" s="101">
        <v>34</v>
      </c>
      <c r="E1349" s="100"/>
    </row>
    <row r="1350" spans="1:5" ht="15" customHeight="1" hidden="1">
      <c r="A1350" s="98"/>
      <c r="B1350" s="99"/>
      <c r="C1350" s="100"/>
      <c r="D1350" s="101">
        <v>35</v>
      </c>
      <c r="E1350" s="100"/>
    </row>
    <row r="1351" spans="1:5" ht="15" customHeight="1" hidden="1">
      <c r="A1351" s="98"/>
      <c r="B1351" s="99"/>
      <c r="C1351" s="100"/>
      <c r="D1351" s="101">
        <v>36</v>
      </c>
      <c r="E1351" s="100"/>
    </row>
    <row r="1352" spans="1:5" ht="15" customHeight="1" hidden="1">
      <c r="A1352" s="98"/>
      <c r="B1352" s="99"/>
      <c r="C1352" s="100"/>
      <c r="D1352" s="101">
        <v>37</v>
      </c>
      <c r="E1352" s="100"/>
    </row>
    <row r="1353" spans="1:5" ht="15" customHeight="1" hidden="1">
      <c r="A1353" s="98"/>
      <c r="B1353" s="99"/>
      <c r="C1353" s="100"/>
      <c r="D1353" s="101">
        <v>38</v>
      </c>
      <c r="E1353" s="100"/>
    </row>
    <row r="1354" spans="1:5" ht="15" customHeight="1" hidden="1">
      <c r="A1354" s="98"/>
      <c r="B1354" s="99"/>
      <c r="C1354" s="100"/>
      <c r="D1354" s="101">
        <v>39</v>
      </c>
      <c r="E1354" s="100"/>
    </row>
    <row r="1355" spans="1:5" ht="15" customHeight="1" hidden="1">
      <c r="A1355" s="98"/>
      <c r="B1355" s="99"/>
      <c r="C1355" s="100"/>
      <c r="D1355" s="101">
        <v>40</v>
      </c>
      <c r="E1355" s="100"/>
    </row>
    <row r="1356" spans="1:5" ht="15" customHeight="1" hidden="1">
      <c r="A1356" s="98"/>
      <c r="B1356" s="99"/>
      <c r="C1356" s="100"/>
      <c r="D1356" s="101">
        <v>41</v>
      </c>
      <c r="E1356" s="100"/>
    </row>
    <row r="1357" spans="1:5" ht="15" customHeight="1" hidden="1">
      <c r="A1357" s="98"/>
      <c r="B1357" s="99"/>
      <c r="C1357" s="100"/>
      <c r="D1357" s="101">
        <v>42</v>
      </c>
      <c r="E1357" s="100"/>
    </row>
    <row r="1358" spans="1:5" ht="15" customHeight="1" hidden="1">
      <c r="A1358" s="98"/>
      <c r="B1358" s="99"/>
      <c r="C1358" s="100"/>
      <c r="D1358" s="101">
        <v>43</v>
      </c>
      <c r="E1358" s="100"/>
    </row>
    <row r="1359" spans="1:5" ht="15" customHeight="1" hidden="1">
      <c r="A1359" s="98"/>
      <c r="B1359" s="99"/>
      <c r="C1359" s="100"/>
      <c r="D1359" s="101">
        <v>44</v>
      </c>
      <c r="E1359" s="100"/>
    </row>
    <row r="1360" spans="1:5" ht="15" customHeight="1" hidden="1">
      <c r="A1360" s="98"/>
      <c r="B1360" s="99"/>
      <c r="C1360" s="100"/>
      <c r="D1360" s="101">
        <v>45</v>
      </c>
      <c r="E1360" s="100"/>
    </row>
    <row r="1361" spans="1:5" ht="15" customHeight="1" hidden="1">
      <c r="A1361" s="98"/>
      <c r="B1361" s="99"/>
      <c r="C1361" s="100"/>
      <c r="D1361" s="101">
        <v>46</v>
      </c>
      <c r="E1361" s="100"/>
    </row>
    <row r="1362" spans="1:5" ht="15" customHeight="1" hidden="1">
      <c r="A1362" s="98"/>
      <c r="B1362" s="99"/>
      <c r="C1362" s="100"/>
      <c r="D1362" s="101">
        <v>47</v>
      </c>
      <c r="E1362" s="100"/>
    </row>
    <row r="1363" spans="1:5" ht="15" customHeight="1" hidden="1">
      <c r="A1363" s="98"/>
      <c r="B1363" s="99"/>
      <c r="C1363" s="100"/>
      <c r="D1363" s="101">
        <v>48</v>
      </c>
      <c r="E1363" s="100"/>
    </row>
    <row r="1364" spans="1:5" ht="15" customHeight="1" hidden="1">
      <c r="A1364" s="98"/>
      <c r="B1364" s="99"/>
      <c r="C1364" s="100"/>
      <c r="D1364" s="101">
        <v>49</v>
      </c>
      <c r="E1364" s="100"/>
    </row>
    <row r="1365" spans="1:5" ht="15" customHeight="1" hidden="1">
      <c r="A1365" s="98"/>
      <c r="B1365" s="99"/>
      <c r="C1365" s="100"/>
      <c r="D1365" s="101">
        <v>50</v>
      </c>
      <c r="E1365" s="100"/>
    </row>
    <row r="1366" spans="1:5" ht="15" customHeight="1" hidden="1">
      <c r="A1366" s="98"/>
      <c r="B1366" s="99"/>
      <c r="C1366" s="100"/>
      <c r="D1366" s="101">
        <v>51</v>
      </c>
      <c r="E1366" s="100"/>
    </row>
    <row r="1367" spans="1:5" ht="15" customHeight="1" hidden="1">
      <c r="A1367" s="98"/>
      <c r="B1367" s="99"/>
      <c r="C1367" s="100"/>
      <c r="D1367" s="101">
        <v>52</v>
      </c>
      <c r="E1367" s="100"/>
    </row>
    <row r="1368" spans="1:5" ht="15" customHeight="1" hidden="1">
      <c r="A1368" s="98"/>
      <c r="B1368" s="99"/>
      <c r="C1368" s="100"/>
      <c r="D1368" s="101">
        <v>53</v>
      </c>
      <c r="E1368" s="100"/>
    </row>
    <row r="1369" spans="1:5" ht="15" customHeight="1" hidden="1">
      <c r="A1369" s="98"/>
      <c r="B1369" s="99"/>
      <c r="C1369" s="100"/>
      <c r="D1369" s="101">
        <v>54</v>
      </c>
      <c r="E1369" s="100"/>
    </row>
    <row r="1370" spans="1:5" ht="15" customHeight="1" hidden="1">
      <c r="A1370" s="98"/>
      <c r="B1370" s="99"/>
      <c r="C1370" s="100"/>
      <c r="D1370" s="101">
        <v>55</v>
      </c>
      <c r="E1370" s="100"/>
    </row>
    <row r="1371" spans="1:5" ht="15" customHeight="1" hidden="1">
      <c r="A1371" s="98"/>
      <c r="B1371" s="99"/>
      <c r="C1371" s="100"/>
      <c r="D1371" s="101">
        <v>56</v>
      </c>
      <c r="E1371" s="100"/>
    </row>
    <row r="1372" spans="1:5" ht="15" customHeight="1" hidden="1">
      <c r="A1372" s="98"/>
      <c r="B1372" s="99"/>
      <c r="C1372" s="100"/>
      <c r="D1372" s="101">
        <v>57</v>
      </c>
      <c r="E1372" s="100"/>
    </row>
    <row r="1373" spans="1:5" ht="15" customHeight="1" hidden="1">
      <c r="A1373" s="98"/>
      <c r="B1373" s="99"/>
      <c r="C1373" s="100"/>
      <c r="D1373" s="101">
        <v>58</v>
      </c>
      <c r="E1373" s="100"/>
    </row>
    <row r="1374" spans="1:5" ht="15" customHeight="1" hidden="1">
      <c r="A1374" s="98"/>
      <c r="B1374" s="99"/>
      <c r="C1374" s="100"/>
      <c r="D1374" s="101">
        <v>59</v>
      </c>
      <c r="E1374" s="100"/>
    </row>
    <row r="1375" spans="1:5" ht="15" customHeight="1" hidden="1">
      <c r="A1375" s="98"/>
      <c r="B1375" s="99"/>
      <c r="C1375" s="100"/>
      <c r="D1375" s="101">
        <v>60</v>
      </c>
      <c r="E1375" s="100"/>
    </row>
    <row r="1376" spans="1:5" ht="15" customHeight="1" hidden="1">
      <c r="A1376" s="98"/>
      <c r="B1376" s="99"/>
      <c r="C1376" s="100"/>
      <c r="D1376" s="101">
        <v>61</v>
      </c>
      <c r="E1376" s="100"/>
    </row>
    <row r="1377" spans="1:5" ht="15" customHeight="1" hidden="1">
      <c r="A1377" s="98"/>
      <c r="B1377" s="99"/>
      <c r="C1377" s="100"/>
      <c r="D1377" s="101">
        <v>62</v>
      </c>
      <c r="E1377" s="100"/>
    </row>
    <row r="1378" spans="1:5" ht="15" customHeight="1" hidden="1">
      <c r="A1378" s="98"/>
      <c r="B1378" s="99"/>
      <c r="C1378" s="100"/>
      <c r="D1378" s="101">
        <v>63</v>
      </c>
      <c r="E1378" s="100"/>
    </row>
    <row r="1379" spans="1:5" ht="15" customHeight="1" hidden="1">
      <c r="A1379" s="98"/>
      <c r="B1379" s="99"/>
      <c r="C1379" s="100"/>
      <c r="D1379" s="101">
        <v>64</v>
      </c>
      <c r="E1379" s="100"/>
    </row>
    <row r="1380" spans="1:5" ht="15" customHeight="1" hidden="1">
      <c r="A1380" s="98"/>
      <c r="B1380" s="99"/>
      <c r="C1380" s="100"/>
      <c r="D1380" s="101">
        <v>65</v>
      </c>
      <c r="E1380" s="100"/>
    </row>
    <row r="1381" spans="1:5" ht="15" customHeight="1" hidden="1">
      <c r="A1381" s="98"/>
      <c r="B1381" s="99"/>
      <c r="C1381" s="100"/>
      <c r="D1381" s="101">
        <v>66</v>
      </c>
      <c r="E1381" s="100"/>
    </row>
    <row r="1382" spans="1:5" ht="15" customHeight="1" hidden="1">
      <c r="A1382" s="98"/>
      <c r="B1382" s="99"/>
      <c r="C1382" s="100"/>
      <c r="D1382" s="101">
        <v>67</v>
      </c>
      <c r="E1382" s="100"/>
    </row>
    <row r="1383" spans="1:5" ht="15" customHeight="1" hidden="1">
      <c r="A1383" s="98"/>
      <c r="B1383" s="99"/>
      <c r="C1383" s="100"/>
      <c r="D1383" s="101">
        <v>68</v>
      </c>
      <c r="E1383" s="100"/>
    </row>
    <row r="1384" spans="1:5" ht="15" customHeight="1" hidden="1">
      <c r="A1384" s="98"/>
      <c r="B1384" s="99"/>
      <c r="C1384" s="100"/>
      <c r="D1384" s="101">
        <v>69</v>
      </c>
      <c r="E1384" s="100"/>
    </row>
    <row r="1385" spans="1:5" ht="15" customHeight="1" hidden="1">
      <c r="A1385" s="98"/>
      <c r="B1385" s="99"/>
      <c r="C1385" s="100"/>
      <c r="D1385" s="101">
        <v>70</v>
      </c>
      <c r="E1385" s="100"/>
    </row>
    <row r="1386" spans="1:5" ht="15" customHeight="1" hidden="1">
      <c r="A1386" s="98"/>
      <c r="B1386" s="99"/>
      <c r="C1386" s="100"/>
      <c r="D1386" s="101">
        <v>71</v>
      </c>
      <c r="E1386" s="100"/>
    </row>
    <row r="1387" spans="1:5" ht="15" customHeight="1" hidden="1">
      <c r="A1387" s="98"/>
      <c r="B1387" s="99"/>
      <c r="C1387" s="100"/>
      <c r="D1387" s="101">
        <v>72</v>
      </c>
      <c r="E1387" s="100"/>
    </row>
    <row r="1388" spans="1:5" ht="15" customHeight="1" hidden="1">
      <c r="A1388" s="98"/>
      <c r="B1388" s="99"/>
      <c r="C1388" s="100"/>
      <c r="D1388" s="101">
        <v>73</v>
      </c>
      <c r="E1388" s="100"/>
    </row>
    <row r="1389" spans="1:5" ht="15" customHeight="1" hidden="1">
      <c r="A1389" s="98"/>
      <c r="B1389" s="99"/>
      <c r="C1389" s="100"/>
      <c r="D1389" s="101">
        <v>74</v>
      </c>
      <c r="E1389" s="100"/>
    </row>
    <row r="1390" spans="1:5" ht="15" customHeight="1" hidden="1">
      <c r="A1390" s="98"/>
      <c r="B1390" s="99"/>
      <c r="C1390" s="100"/>
      <c r="D1390" s="101">
        <v>75</v>
      </c>
      <c r="E1390" s="100"/>
    </row>
    <row r="1391" spans="1:5" ht="15" customHeight="1" hidden="1">
      <c r="A1391" s="98"/>
      <c r="B1391" s="99"/>
      <c r="C1391" s="100"/>
      <c r="D1391" s="101">
        <v>76</v>
      </c>
      <c r="E1391" s="100"/>
    </row>
    <row r="1392" spans="1:5" ht="15" customHeight="1" hidden="1">
      <c r="A1392" s="98"/>
      <c r="B1392" s="99"/>
      <c r="C1392" s="100"/>
      <c r="D1392" s="101">
        <v>77</v>
      </c>
      <c r="E1392" s="100"/>
    </row>
    <row r="1393" spans="1:5" ht="15" customHeight="1" hidden="1">
      <c r="A1393" s="98"/>
      <c r="B1393" s="99"/>
      <c r="C1393" s="100"/>
      <c r="D1393" s="101">
        <v>78</v>
      </c>
      <c r="E1393" s="100"/>
    </row>
    <row r="1394" spans="1:5" ht="15" customHeight="1" hidden="1">
      <c r="A1394" s="98"/>
      <c r="B1394" s="99"/>
      <c r="C1394" s="100"/>
      <c r="D1394" s="101">
        <v>79</v>
      </c>
      <c r="E1394" s="100"/>
    </row>
    <row r="1395" spans="1:5" ht="15" customHeight="1" hidden="1">
      <c r="A1395" s="98"/>
      <c r="B1395" s="99"/>
      <c r="C1395" s="100"/>
      <c r="D1395" s="101">
        <v>80</v>
      </c>
      <c r="E1395" s="100"/>
    </row>
    <row r="1396" spans="1:5" ht="15" customHeight="1" hidden="1">
      <c r="A1396" s="98"/>
      <c r="B1396" s="99"/>
      <c r="C1396" s="100"/>
      <c r="D1396" s="101">
        <v>81</v>
      </c>
      <c r="E1396" s="100"/>
    </row>
    <row r="1397" spans="1:5" ht="27" customHeight="1">
      <c r="A1397" s="382" t="s">
        <v>112</v>
      </c>
      <c r="B1397" s="382"/>
      <c r="C1397" s="96"/>
      <c r="D1397" s="97">
        <v>1</v>
      </c>
      <c r="E1397" s="9" t="s">
        <v>203</v>
      </c>
    </row>
    <row r="1398" spans="1:5" ht="14.25" customHeight="1">
      <c r="A1398" s="98"/>
      <c r="B1398" s="99" t="s">
        <v>172</v>
      </c>
      <c r="C1398" s="100"/>
      <c r="D1398" s="101">
        <v>2</v>
      </c>
      <c r="E1398" s="102" t="s">
        <v>117</v>
      </c>
    </row>
    <row r="1399" spans="1:5" ht="14.25" customHeight="1">
      <c r="A1399" s="98"/>
      <c r="B1399" s="99" t="s">
        <v>173</v>
      </c>
      <c r="C1399" s="100"/>
      <c r="D1399" s="101">
        <v>3</v>
      </c>
      <c r="E1399" s="102" t="s">
        <v>120</v>
      </c>
    </row>
    <row r="1400" spans="1:5" ht="14.25" customHeight="1">
      <c r="A1400" s="98"/>
      <c r="B1400" s="99" t="s">
        <v>174</v>
      </c>
      <c r="C1400" s="100"/>
      <c r="D1400" s="101">
        <v>4</v>
      </c>
      <c r="E1400" s="102" t="s">
        <v>123</v>
      </c>
    </row>
    <row r="1401" spans="1:5" ht="14.25" customHeight="1">
      <c r="A1401" s="98"/>
      <c r="B1401" s="99" t="s">
        <v>175</v>
      </c>
      <c r="C1401" s="100"/>
      <c r="D1401" s="101">
        <v>5</v>
      </c>
      <c r="E1401" s="102" t="s">
        <v>126</v>
      </c>
    </row>
    <row r="1402" spans="1:5" ht="14.25" customHeight="1">
      <c r="A1402" s="98"/>
      <c r="B1402" s="99" t="s">
        <v>552</v>
      </c>
      <c r="C1402" s="100"/>
      <c r="D1402" s="101"/>
      <c r="E1402" s="102" t="s">
        <v>550</v>
      </c>
    </row>
    <row r="1403" spans="1:5" ht="14.25" customHeight="1">
      <c r="A1403" s="98"/>
      <c r="B1403" s="99" t="s">
        <v>183</v>
      </c>
      <c r="C1403" s="100"/>
      <c r="D1403" s="101">
        <v>6</v>
      </c>
      <c r="E1403" s="102" t="s">
        <v>158</v>
      </c>
    </row>
    <row r="1404" spans="1:5" ht="14.25" customHeight="1">
      <c r="A1404" s="98"/>
      <c r="B1404" s="99" t="s">
        <v>184</v>
      </c>
      <c r="C1404" s="100"/>
      <c r="D1404" s="101">
        <v>7</v>
      </c>
      <c r="E1404" s="102" t="s">
        <v>161</v>
      </c>
    </row>
    <row r="1405" spans="1:5" ht="14.25" customHeight="1">
      <c r="A1405" s="98"/>
      <c r="B1405" s="99" t="s">
        <v>185</v>
      </c>
      <c r="C1405" s="100"/>
      <c r="D1405" s="101">
        <v>8</v>
      </c>
      <c r="E1405" s="102" t="s">
        <v>140</v>
      </c>
    </row>
    <row r="1406" spans="1:5" ht="14.25" customHeight="1">
      <c r="A1406" s="98"/>
      <c r="B1406" s="99" t="s">
        <v>186</v>
      </c>
      <c r="C1406" s="100"/>
      <c r="D1406" s="101">
        <v>9</v>
      </c>
      <c r="E1406" s="102" t="s">
        <v>143</v>
      </c>
    </row>
    <row r="1407" spans="1:5" ht="15" customHeight="1" hidden="1">
      <c r="A1407" s="98"/>
      <c r="B1407" s="99"/>
      <c r="C1407" s="100"/>
      <c r="D1407" s="101">
        <v>10</v>
      </c>
      <c r="E1407" s="100"/>
    </row>
    <row r="1408" spans="1:5" ht="15" customHeight="1" hidden="1">
      <c r="A1408" s="98"/>
      <c r="B1408" s="99"/>
      <c r="C1408" s="100"/>
      <c r="D1408" s="101">
        <v>11</v>
      </c>
      <c r="E1408" s="100"/>
    </row>
    <row r="1409" spans="1:5" ht="15" customHeight="1" hidden="1">
      <c r="A1409" s="98"/>
      <c r="B1409" s="99"/>
      <c r="C1409" s="100"/>
      <c r="D1409" s="101">
        <v>12</v>
      </c>
      <c r="E1409" s="100"/>
    </row>
    <row r="1410" spans="1:5" ht="15" customHeight="1" hidden="1">
      <c r="A1410" s="98"/>
      <c r="B1410" s="99"/>
      <c r="C1410" s="100"/>
      <c r="D1410" s="101">
        <v>13</v>
      </c>
      <c r="E1410" s="100"/>
    </row>
    <row r="1411" spans="1:5" ht="15" customHeight="1" hidden="1">
      <c r="A1411" s="98"/>
      <c r="B1411" s="99"/>
      <c r="C1411" s="100"/>
      <c r="D1411" s="101">
        <v>14</v>
      </c>
      <c r="E1411" s="100"/>
    </row>
    <row r="1412" spans="1:5" ht="15" customHeight="1" hidden="1">
      <c r="A1412" s="98"/>
      <c r="B1412" s="99"/>
      <c r="C1412" s="100"/>
      <c r="D1412" s="101">
        <v>15</v>
      </c>
      <c r="E1412" s="100"/>
    </row>
    <row r="1413" spans="1:5" ht="15" customHeight="1" hidden="1">
      <c r="A1413" s="98"/>
      <c r="B1413" s="99"/>
      <c r="C1413" s="100"/>
      <c r="D1413" s="101">
        <v>16</v>
      </c>
      <c r="E1413" s="100"/>
    </row>
    <row r="1414" spans="1:5" ht="15" customHeight="1" hidden="1">
      <c r="A1414" s="98"/>
      <c r="B1414" s="99"/>
      <c r="C1414" s="100"/>
      <c r="D1414" s="101">
        <v>17</v>
      </c>
      <c r="E1414" s="100"/>
    </row>
    <row r="1415" spans="1:5" ht="15" customHeight="1" hidden="1">
      <c r="A1415" s="98"/>
      <c r="B1415" s="99"/>
      <c r="C1415" s="100"/>
      <c r="D1415" s="101">
        <v>18</v>
      </c>
      <c r="E1415" s="100"/>
    </row>
    <row r="1416" spans="1:5" ht="15" customHeight="1" hidden="1">
      <c r="A1416" s="98"/>
      <c r="B1416" s="99"/>
      <c r="C1416" s="100"/>
      <c r="D1416" s="101">
        <v>19</v>
      </c>
      <c r="E1416" s="100"/>
    </row>
    <row r="1417" spans="1:5" ht="15" customHeight="1" hidden="1">
      <c r="A1417" s="98"/>
      <c r="B1417" s="99"/>
      <c r="C1417" s="100"/>
      <c r="D1417" s="101">
        <v>20</v>
      </c>
      <c r="E1417" s="100"/>
    </row>
    <row r="1418" spans="1:5" ht="15" customHeight="1" hidden="1">
      <c r="A1418" s="98"/>
      <c r="B1418" s="99"/>
      <c r="C1418" s="100"/>
      <c r="D1418" s="101">
        <v>21</v>
      </c>
      <c r="E1418" s="100"/>
    </row>
    <row r="1419" spans="1:5" ht="15" customHeight="1" hidden="1">
      <c r="A1419" s="98"/>
      <c r="B1419" s="99"/>
      <c r="C1419" s="100"/>
      <c r="D1419" s="101">
        <v>22</v>
      </c>
      <c r="E1419" s="100"/>
    </row>
    <row r="1420" spans="1:5" ht="15" customHeight="1" hidden="1">
      <c r="A1420" s="98"/>
      <c r="B1420" s="99"/>
      <c r="C1420" s="100"/>
      <c r="D1420" s="101">
        <v>23</v>
      </c>
      <c r="E1420" s="100"/>
    </row>
    <row r="1421" spans="1:5" ht="15" customHeight="1" hidden="1">
      <c r="A1421" s="98"/>
      <c r="B1421" s="99"/>
      <c r="C1421" s="100"/>
      <c r="D1421" s="101">
        <v>24</v>
      </c>
      <c r="E1421" s="100"/>
    </row>
    <row r="1422" spans="1:5" ht="15" customHeight="1" hidden="1">
      <c r="A1422" s="98"/>
      <c r="B1422" s="99"/>
      <c r="C1422" s="100"/>
      <c r="D1422" s="101">
        <v>25</v>
      </c>
      <c r="E1422" s="100"/>
    </row>
    <row r="1423" spans="1:5" ht="15" customHeight="1" hidden="1">
      <c r="A1423" s="98"/>
      <c r="B1423" s="99"/>
      <c r="C1423" s="100"/>
      <c r="D1423" s="101">
        <v>26</v>
      </c>
      <c r="E1423" s="100"/>
    </row>
    <row r="1424" spans="1:5" ht="15" customHeight="1" hidden="1">
      <c r="A1424" s="98"/>
      <c r="B1424" s="99"/>
      <c r="C1424" s="100"/>
      <c r="D1424" s="101">
        <v>27</v>
      </c>
      <c r="E1424" s="100"/>
    </row>
    <row r="1425" spans="1:5" ht="15" customHeight="1" hidden="1">
      <c r="A1425" s="98"/>
      <c r="B1425" s="99"/>
      <c r="C1425" s="100"/>
      <c r="D1425" s="101">
        <v>28</v>
      </c>
      <c r="E1425" s="100"/>
    </row>
    <row r="1426" spans="1:5" ht="15" customHeight="1" hidden="1">
      <c r="A1426" s="98"/>
      <c r="B1426" s="99"/>
      <c r="C1426" s="100"/>
      <c r="D1426" s="101">
        <v>29</v>
      </c>
      <c r="E1426" s="100"/>
    </row>
    <row r="1427" spans="1:5" ht="15" customHeight="1" hidden="1">
      <c r="A1427" s="98"/>
      <c r="B1427" s="99"/>
      <c r="C1427" s="100"/>
      <c r="D1427" s="101">
        <v>30</v>
      </c>
      <c r="E1427" s="100"/>
    </row>
    <row r="1428" spans="1:5" ht="15" customHeight="1" hidden="1">
      <c r="A1428" s="98"/>
      <c r="B1428" s="99"/>
      <c r="C1428" s="100"/>
      <c r="D1428" s="101">
        <v>31</v>
      </c>
      <c r="E1428" s="100"/>
    </row>
    <row r="1429" spans="1:5" ht="15" customHeight="1" hidden="1">
      <c r="A1429" s="98"/>
      <c r="B1429" s="99"/>
      <c r="C1429" s="100"/>
      <c r="D1429" s="101">
        <v>32</v>
      </c>
      <c r="E1429" s="100"/>
    </row>
    <row r="1430" spans="1:5" ht="15" customHeight="1" hidden="1">
      <c r="A1430" s="98"/>
      <c r="B1430" s="99"/>
      <c r="C1430" s="100"/>
      <c r="D1430" s="101">
        <v>33</v>
      </c>
      <c r="E1430" s="100"/>
    </row>
    <row r="1431" spans="1:5" ht="15" customHeight="1" hidden="1">
      <c r="A1431" s="98"/>
      <c r="B1431" s="99"/>
      <c r="C1431" s="100"/>
      <c r="D1431" s="101">
        <v>34</v>
      </c>
      <c r="E1431" s="100"/>
    </row>
    <row r="1432" spans="1:5" ht="15" customHeight="1" hidden="1">
      <c r="A1432" s="98"/>
      <c r="B1432" s="99"/>
      <c r="C1432" s="100"/>
      <c r="D1432" s="101">
        <v>35</v>
      </c>
      <c r="E1432" s="100"/>
    </row>
    <row r="1433" spans="1:5" ht="15" customHeight="1" hidden="1">
      <c r="A1433" s="98"/>
      <c r="B1433" s="99"/>
      <c r="C1433" s="100"/>
      <c r="D1433" s="101">
        <v>36</v>
      </c>
      <c r="E1433" s="100"/>
    </row>
    <row r="1434" spans="1:5" ht="15" customHeight="1" hidden="1">
      <c r="A1434" s="98"/>
      <c r="B1434" s="99"/>
      <c r="C1434" s="100"/>
      <c r="D1434" s="101">
        <v>37</v>
      </c>
      <c r="E1434" s="100"/>
    </row>
    <row r="1435" spans="1:5" ht="15" customHeight="1" hidden="1">
      <c r="A1435" s="98"/>
      <c r="B1435" s="99"/>
      <c r="C1435" s="100"/>
      <c r="D1435" s="101">
        <v>38</v>
      </c>
      <c r="E1435" s="100"/>
    </row>
    <row r="1436" spans="1:5" ht="15" customHeight="1" hidden="1">
      <c r="A1436" s="98"/>
      <c r="B1436" s="99"/>
      <c r="C1436" s="100"/>
      <c r="D1436" s="101">
        <v>39</v>
      </c>
      <c r="E1436" s="100"/>
    </row>
    <row r="1437" spans="1:5" ht="15" customHeight="1" hidden="1">
      <c r="A1437" s="98"/>
      <c r="B1437" s="99"/>
      <c r="C1437" s="100"/>
      <c r="D1437" s="101">
        <v>40</v>
      </c>
      <c r="E1437" s="100"/>
    </row>
    <row r="1438" spans="1:5" ht="15" customHeight="1" hidden="1">
      <c r="A1438" s="98"/>
      <c r="B1438" s="99"/>
      <c r="C1438" s="100"/>
      <c r="D1438" s="101">
        <v>41</v>
      </c>
      <c r="E1438" s="100"/>
    </row>
    <row r="1439" spans="1:5" ht="15" customHeight="1" hidden="1">
      <c r="A1439" s="98"/>
      <c r="B1439" s="99"/>
      <c r="C1439" s="100"/>
      <c r="D1439" s="101">
        <v>42</v>
      </c>
      <c r="E1439" s="100"/>
    </row>
    <row r="1440" spans="1:5" ht="15" customHeight="1" hidden="1">
      <c r="A1440" s="98"/>
      <c r="B1440" s="99"/>
      <c r="C1440" s="100"/>
      <c r="D1440" s="101">
        <v>43</v>
      </c>
      <c r="E1440" s="100"/>
    </row>
    <row r="1441" spans="1:5" ht="15" customHeight="1" hidden="1">
      <c r="A1441" s="98"/>
      <c r="B1441" s="99"/>
      <c r="C1441" s="100"/>
      <c r="D1441" s="101">
        <v>44</v>
      </c>
      <c r="E1441" s="100"/>
    </row>
    <row r="1442" spans="1:5" ht="15" customHeight="1" hidden="1">
      <c r="A1442" s="98"/>
      <c r="B1442" s="99"/>
      <c r="C1442" s="100"/>
      <c r="D1442" s="101">
        <v>45</v>
      </c>
      <c r="E1442" s="100"/>
    </row>
    <row r="1443" spans="1:5" ht="15" customHeight="1" hidden="1">
      <c r="A1443" s="98"/>
      <c r="B1443" s="99"/>
      <c r="C1443" s="100"/>
      <c r="D1443" s="101">
        <v>46</v>
      </c>
      <c r="E1443" s="100"/>
    </row>
    <row r="1444" spans="1:5" ht="15" customHeight="1" hidden="1">
      <c r="A1444" s="98"/>
      <c r="B1444" s="99"/>
      <c r="C1444" s="100"/>
      <c r="D1444" s="101">
        <v>47</v>
      </c>
      <c r="E1444" s="100"/>
    </row>
    <row r="1445" spans="1:5" ht="15" customHeight="1" hidden="1">
      <c r="A1445" s="98"/>
      <c r="B1445" s="99"/>
      <c r="C1445" s="100"/>
      <c r="D1445" s="101">
        <v>48</v>
      </c>
      <c r="E1445" s="100"/>
    </row>
    <row r="1446" spans="1:5" ht="15" customHeight="1" hidden="1">
      <c r="A1446" s="98"/>
      <c r="B1446" s="99"/>
      <c r="C1446" s="100"/>
      <c r="D1446" s="101">
        <v>49</v>
      </c>
      <c r="E1446" s="100"/>
    </row>
    <row r="1447" spans="1:5" ht="15" customHeight="1" hidden="1">
      <c r="A1447" s="98"/>
      <c r="B1447" s="99"/>
      <c r="C1447" s="100"/>
      <c r="D1447" s="101">
        <v>50</v>
      </c>
      <c r="E1447" s="100"/>
    </row>
    <row r="1448" spans="1:5" ht="15" customHeight="1" hidden="1">
      <c r="A1448" s="98"/>
      <c r="B1448" s="99"/>
      <c r="C1448" s="100"/>
      <c r="D1448" s="101">
        <v>51</v>
      </c>
      <c r="E1448" s="100"/>
    </row>
    <row r="1449" spans="1:5" ht="15" customHeight="1" hidden="1">
      <c r="A1449" s="98"/>
      <c r="B1449" s="99"/>
      <c r="C1449" s="100"/>
      <c r="D1449" s="101">
        <v>52</v>
      </c>
      <c r="E1449" s="100"/>
    </row>
    <row r="1450" spans="1:5" ht="15" customHeight="1" hidden="1">
      <c r="A1450" s="98"/>
      <c r="B1450" s="99"/>
      <c r="C1450" s="100"/>
      <c r="D1450" s="101">
        <v>53</v>
      </c>
      <c r="E1450" s="100"/>
    </row>
    <row r="1451" spans="1:5" ht="15" customHeight="1" hidden="1">
      <c r="A1451" s="98"/>
      <c r="B1451" s="99"/>
      <c r="C1451" s="100"/>
      <c r="D1451" s="101">
        <v>54</v>
      </c>
      <c r="E1451" s="100"/>
    </row>
    <row r="1452" spans="1:5" ht="15" customHeight="1" hidden="1">
      <c r="A1452" s="98"/>
      <c r="B1452" s="99"/>
      <c r="C1452" s="100"/>
      <c r="D1452" s="101">
        <v>55</v>
      </c>
      <c r="E1452" s="100"/>
    </row>
    <row r="1453" spans="1:5" ht="15" customHeight="1" hidden="1">
      <c r="A1453" s="98"/>
      <c r="B1453" s="99"/>
      <c r="C1453" s="100"/>
      <c r="D1453" s="101">
        <v>56</v>
      </c>
      <c r="E1453" s="100"/>
    </row>
    <row r="1454" spans="1:5" ht="15" customHeight="1" hidden="1">
      <c r="A1454" s="98"/>
      <c r="B1454" s="99"/>
      <c r="C1454" s="100"/>
      <c r="D1454" s="101">
        <v>57</v>
      </c>
      <c r="E1454" s="100"/>
    </row>
    <row r="1455" spans="1:5" ht="15" customHeight="1" hidden="1">
      <c r="A1455" s="98"/>
      <c r="B1455" s="99"/>
      <c r="C1455" s="100"/>
      <c r="D1455" s="101">
        <v>58</v>
      </c>
      <c r="E1455" s="100"/>
    </row>
    <row r="1456" spans="1:5" ht="15" customHeight="1" hidden="1">
      <c r="A1456" s="98"/>
      <c r="B1456" s="99"/>
      <c r="C1456" s="100"/>
      <c r="D1456" s="101">
        <v>59</v>
      </c>
      <c r="E1456" s="100"/>
    </row>
    <row r="1457" spans="1:5" ht="15" customHeight="1" hidden="1">
      <c r="A1457" s="98"/>
      <c r="B1457" s="99"/>
      <c r="C1457" s="100"/>
      <c r="D1457" s="101">
        <v>60</v>
      </c>
      <c r="E1457" s="100"/>
    </row>
    <row r="1458" spans="1:5" ht="15" customHeight="1" hidden="1">
      <c r="A1458" s="98"/>
      <c r="B1458" s="99"/>
      <c r="C1458" s="100"/>
      <c r="D1458" s="101">
        <v>61</v>
      </c>
      <c r="E1458" s="100"/>
    </row>
    <row r="1459" spans="1:5" ht="15" customHeight="1" hidden="1">
      <c r="A1459" s="98"/>
      <c r="B1459" s="99"/>
      <c r="C1459" s="100"/>
      <c r="D1459" s="101">
        <v>62</v>
      </c>
      <c r="E1459" s="100"/>
    </row>
    <row r="1460" spans="1:5" ht="15" customHeight="1" hidden="1">
      <c r="A1460" s="98"/>
      <c r="B1460" s="99"/>
      <c r="C1460" s="100"/>
      <c r="D1460" s="101">
        <v>63</v>
      </c>
      <c r="E1460" s="100"/>
    </row>
    <row r="1461" spans="1:5" ht="15" customHeight="1" hidden="1">
      <c r="A1461" s="98"/>
      <c r="B1461" s="99"/>
      <c r="C1461" s="100"/>
      <c r="D1461" s="101">
        <v>64</v>
      </c>
      <c r="E1461" s="100"/>
    </row>
    <row r="1462" spans="1:5" ht="15" customHeight="1" hidden="1">
      <c r="A1462" s="98"/>
      <c r="B1462" s="99"/>
      <c r="C1462" s="100"/>
      <c r="D1462" s="101">
        <v>65</v>
      </c>
      <c r="E1462" s="100"/>
    </row>
    <row r="1463" spans="1:5" ht="15" customHeight="1" hidden="1">
      <c r="A1463" s="98"/>
      <c r="B1463" s="99"/>
      <c r="C1463" s="100"/>
      <c r="D1463" s="101">
        <v>66</v>
      </c>
      <c r="E1463" s="100"/>
    </row>
    <row r="1464" spans="1:5" ht="15" customHeight="1" hidden="1">
      <c r="A1464" s="98"/>
      <c r="B1464" s="99"/>
      <c r="C1464" s="100"/>
      <c r="D1464" s="101">
        <v>67</v>
      </c>
      <c r="E1464" s="100"/>
    </row>
    <row r="1465" spans="1:5" ht="15" customHeight="1" hidden="1">
      <c r="A1465" s="98"/>
      <c r="B1465" s="99"/>
      <c r="C1465" s="100"/>
      <c r="D1465" s="101">
        <v>68</v>
      </c>
      <c r="E1465" s="100"/>
    </row>
    <row r="1466" spans="1:5" ht="15" customHeight="1" hidden="1">
      <c r="A1466" s="98"/>
      <c r="B1466" s="99"/>
      <c r="C1466" s="100"/>
      <c r="D1466" s="101">
        <v>69</v>
      </c>
      <c r="E1466" s="100"/>
    </row>
    <row r="1467" spans="1:5" ht="15" customHeight="1" hidden="1">
      <c r="A1467" s="98"/>
      <c r="B1467" s="99"/>
      <c r="C1467" s="100"/>
      <c r="D1467" s="101">
        <v>70</v>
      </c>
      <c r="E1467" s="100"/>
    </row>
    <row r="1468" spans="1:5" ht="15" customHeight="1" hidden="1">
      <c r="A1468" s="98"/>
      <c r="B1468" s="99"/>
      <c r="C1468" s="100"/>
      <c r="D1468" s="101">
        <v>71</v>
      </c>
      <c r="E1468" s="100"/>
    </row>
    <row r="1469" spans="1:5" ht="15" customHeight="1" hidden="1">
      <c r="A1469" s="98"/>
      <c r="B1469" s="99"/>
      <c r="C1469" s="100"/>
      <c r="D1469" s="101">
        <v>72</v>
      </c>
      <c r="E1469" s="100"/>
    </row>
    <row r="1470" spans="1:5" ht="15" customHeight="1" hidden="1">
      <c r="A1470" s="98"/>
      <c r="B1470" s="99"/>
      <c r="C1470" s="100"/>
      <c r="D1470" s="101">
        <v>73</v>
      </c>
      <c r="E1470" s="100"/>
    </row>
    <row r="1471" spans="1:5" ht="15" customHeight="1" hidden="1">
      <c r="A1471" s="98"/>
      <c r="B1471" s="99"/>
      <c r="C1471" s="100"/>
      <c r="D1471" s="101">
        <v>74</v>
      </c>
      <c r="E1471" s="100"/>
    </row>
    <row r="1472" spans="1:5" ht="15" customHeight="1" hidden="1">
      <c r="A1472" s="98"/>
      <c r="B1472" s="99"/>
      <c r="C1472" s="100"/>
      <c r="D1472" s="101">
        <v>75</v>
      </c>
      <c r="E1472" s="100"/>
    </row>
    <row r="1473" spans="1:5" ht="15" customHeight="1" hidden="1">
      <c r="A1473" s="98"/>
      <c r="B1473" s="99"/>
      <c r="C1473" s="100"/>
      <c r="D1473" s="101">
        <v>76</v>
      </c>
      <c r="E1473" s="100"/>
    </row>
    <row r="1474" spans="1:5" ht="15" customHeight="1" hidden="1">
      <c r="A1474" s="98"/>
      <c r="B1474" s="99"/>
      <c r="C1474" s="100"/>
      <c r="D1474" s="101">
        <v>77</v>
      </c>
      <c r="E1474" s="100"/>
    </row>
    <row r="1475" spans="1:5" ht="15" customHeight="1" hidden="1">
      <c r="A1475" s="98"/>
      <c r="B1475" s="99"/>
      <c r="C1475" s="100"/>
      <c r="D1475" s="101">
        <v>78</v>
      </c>
      <c r="E1475" s="100"/>
    </row>
    <row r="1476" spans="1:5" ht="15" customHeight="1" hidden="1">
      <c r="A1476" s="98"/>
      <c r="B1476" s="99"/>
      <c r="C1476" s="100"/>
      <c r="D1476" s="101">
        <v>79</v>
      </c>
      <c r="E1476" s="100"/>
    </row>
    <row r="1477" spans="1:5" ht="15" customHeight="1" hidden="1">
      <c r="A1477" s="98"/>
      <c r="B1477" s="99"/>
      <c r="C1477" s="100"/>
      <c r="D1477" s="101">
        <v>80</v>
      </c>
      <c r="E1477" s="100"/>
    </row>
    <row r="1478" spans="1:5" ht="15" customHeight="1" hidden="1">
      <c r="A1478" s="98"/>
      <c r="B1478" s="99"/>
      <c r="C1478" s="100"/>
      <c r="D1478" s="101">
        <v>81</v>
      </c>
      <c r="E1478" s="100"/>
    </row>
    <row r="1479" spans="1:5" ht="27" customHeight="1">
      <c r="A1479" s="382" t="s">
        <v>113</v>
      </c>
      <c r="B1479" s="382"/>
      <c r="C1479" s="96"/>
      <c r="D1479" s="97">
        <v>1</v>
      </c>
      <c r="E1479" s="9" t="s">
        <v>204</v>
      </c>
    </row>
    <row r="1480" spans="1:5" ht="14.25" customHeight="1">
      <c r="A1480" s="98"/>
      <c r="B1480" s="99" t="s">
        <v>172</v>
      </c>
      <c r="C1480" s="100"/>
      <c r="D1480" s="101">
        <v>2</v>
      </c>
      <c r="E1480" s="102" t="s">
        <v>117</v>
      </c>
    </row>
    <row r="1481" spans="1:5" ht="14.25" customHeight="1">
      <c r="A1481" s="98"/>
      <c r="B1481" s="99" t="s">
        <v>173</v>
      </c>
      <c r="C1481" s="100"/>
      <c r="D1481" s="101">
        <v>3</v>
      </c>
      <c r="E1481" s="102" t="s">
        <v>120</v>
      </c>
    </row>
    <row r="1482" spans="1:5" ht="14.25" customHeight="1">
      <c r="A1482" s="98"/>
      <c r="B1482" s="99" t="s">
        <v>174</v>
      </c>
      <c r="C1482" s="100"/>
      <c r="D1482" s="101">
        <v>4</v>
      </c>
      <c r="E1482" s="102" t="s">
        <v>123</v>
      </c>
    </row>
    <row r="1483" spans="1:5" ht="14.25" customHeight="1">
      <c r="A1483" s="98"/>
      <c r="B1483" s="99" t="s">
        <v>175</v>
      </c>
      <c r="C1483" s="100"/>
      <c r="D1483" s="101">
        <v>5</v>
      </c>
      <c r="E1483" s="102" t="s">
        <v>126</v>
      </c>
    </row>
    <row r="1484" spans="1:5" ht="14.25" customHeight="1">
      <c r="A1484" s="98"/>
      <c r="B1484" s="99" t="s">
        <v>552</v>
      </c>
      <c r="C1484" s="100"/>
      <c r="D1484" s="101"/>
      <c r="E1484" s="102" t="s">
        <v>550</v>
      </c>
    </row>
    <row r="1485" spans="1:5" ht="14.25" customHeight="1">
      <c r="A1485" s="98"/>
      <c r="B1485" s="99" t="s">
        <v>183</v>
      </c>
      <c r="C1485" s="100"/>
      <c r="D1485" s="101">
        <v>6</v>
      </c>
      <c r="E1485" s="102" t="s">
        <v>158</v>
      </c>
    </row>
    <row r="1486" spans="1:5" ht="14.25" customHeight="1">
      <c r="A1486" s="98"/>
      <c r="B1486" s="99" t="s">
        <v>184</v>
      </c>
      <c r="C1486" s="100"/>
      <c r="D1486" s="101">
        <v>7</v>
      </c>
      <c r="E1486" s="102" t="s">
        <v>161</v>
      </c>
    </row>
    <row r="1487" spans="1:5" ht="14.25" customHeight="1">
      <c r="A1487" s="98"/>
      <c r="B1487" s="99" t="s">
        <v>185</v>
      </c>
      <c r="C1487" s="100"/>
      <c r="D1487" s="101">
        <v>8</v>
      </c>
      <c r="E1487" s="102" t="s">
        <v>140</v>
      </c>
    </row>
    <row r="1488" spans="1:5" ht="14.25" customHeight="1">
      <c r="A1488" s="98"/>
      <c r="B1488" s="99" t="s">
        <v>186</v>
      </c>
      <c r="C1488" s="100"/>
      <c r="D1488" s="101">
        <v>9</v>
      </c>
      <c r="E1488" s="102" t="s">
        <v>143</v>
      </c>
    </row>
    <row r="1489" spans="1:5" ht="15" customHeight="1" hidden="1">
      <c r="A1489" s="98"/>
      <c r="B1489" s="99"/>
      <c r="C1489" s="100"/>
      <c r="D1489" s="101">
        <v>10</v>
      </c>
      <c r="E1489" s="100"/>
    </row>
    <row r="1490" spans="1:5" ht="15" customHeight="1" hidden="1">
      <c r="A1490" s="98"/>
      <c r="B1490" s="99"/>
      <c r="C1490" s="100"/>
      <c r="D1490" s="101">
        <v>11</v>
      </c>
      <c r="E1490" s="100"/>
    </row>
    <row r="1491" spans="1:5" ht="15" customHeight="1" hidden="1">
      <c r="A1491" s="98"/>
      <c r="B1491" s="99"/>
      <c r="C1491" s="100"/>
      <c r="D1491" s="101">
        <v>12</v>
      </c>
      <c r="E1491" s="100"/>
    </row>
    <row r="1492" spans="1:5" ht="15" customHeight="1" hidden="1">
      <c r="A1492" s="98"/>
      <c r="B1492" s="99"/>
      <c r="C1492" s="100"/>
      <c r="D1492" s="101">
        <v>13</v>
      </c>
      <c r="E1492" s="100"/>
    </row>
    <row r="1493" spans="1:5" ht="15" customHeight="1" hidden="1">
      <c r="A1493" s="98"/>
      <c r="B1493" s="99"/>
      <c r="C1493" s="100"/>
      <c r="D1493" s="101">
        <v>14</v>
      </c>
      <c r="E1493" s="100"/>
    </row>
    <row r="1494" spans="1:5" ht="15" customHeight="1" hidden="1">
      <c r="A1494" s="98"/>
      <c r="B1494" s="99"/>
      <c r="C1494" s="100"/>
      <c r="D1494" s="101">
        <v>15</v>
      </c>
      <c r="E1494" s="100"/>
    </row>
    <row r="1495" spans="1:5" ht="15" customHeight="1" hidden="1">
      <c r="A1495" s="98"/>
      <c r="B1495" s="99"/>
      <c r="C1495" s="100"/>
      <c r="D1495" s="101">
        <v>16</v>
      </c>
      <c r="E1495" s="100"/>
    </row>
    <row r="1496" spans="1:5" ht="15" customHeight="1" hidden="1">
      <c r="A1496" s="98"/>
      <c r="B1496" s="99"/>
      <c r="C1496" s="100"/>
      <c r="D1496" s="101">
        <v>17</v>
      </c>
      <c r="E1496" s="100"/>
    </row>
    <row r="1497" spans="1:5" ht="15" customHeight="1" hidden="1">
      <c r="A1497" s="98"/>
      <c r="B1497" s="99"/>
      <c r="C1497" s="100"/>
      <c r="D1497" s="101">
        <v>18</v>
      </c>
      <c r="E1497" s="100"/>
    </row>
    <row r="1498" spans="1:5" ht="15" customHeight="1" hidden="1">
      <c r="A1498" s="98"/>
      <c r="B1498" s="99"/>
      <c r="C1498" s="100"/>
      <c r="D1498" s="101">
        <v>19</v>
      </c>
      <c r="E1498" s="100"/>
    </row>
    <row r="1499" spans="1:5" ht="15" customHeight="1" hidden="1">
      <c r="A1499" s="98"/>
      <c r="B1499" s="99"/>
      <c r="C1499" s="100"/>
      <c r="D1499" s="101">
        <v>20</v>
      </c>
      <c r="E1499" s="100"/>
    </row>
    <row r="1500" spans="1:5" ht="15" customHeight="1" hidden="1">
      <c r="A1500" s="98"/>
      <c r="B1500" s="99"/>
      <c r="C1500" s="100"/>
      <c r="D1500" s="101">
        <v>21</v>
      </c>
      <c r="E1500" s="100"/>
    </row>
    <row r="1501" spans="1:5" ht="15" customHeight="1" hidden="1">
      <c r="A1501" s="98"/>
      <c r="B1501" s="99"/>
      <c r="C1501" s="100"/>
      <c r="D1501" s="101">
        <v>22</v>
      </c>
      <c r="E1501" s="100"/>
    </row>
    <row r="1502" spans="1:5" ht="15" customHeight="1" hidden="1">
      <c r="A1502" s="98"/>
      <c r="B1502" s="99"/>
      <c r="C1502" s="100"/>
      <c r="D1502" s="101">
        <v>23</v>
      </c>
      <c r="E1502" s="100"/>
    </row>
    <row r="1503" spans="1:5" ht="15" customHeight="1" hidden="1">
      <c r="A1503" s="98"/>
      <c r="B1503" s="99"/>
      <c r="C1503" s="100"/>
      <c r="D1503" s="101">
        <v>24</v>
      </c>
      <c r="E1503" s="100"/>
    </row>
    <row r="1504" spans="1:5" ht="15" customHeight="1" hidden="1">
      <c r="A1504" s="98"/>
      <c r="B1504" s="99"/>
      <c r="C1504" s="100"/>
      <c r="D1504" s="101">
        <v>25</v>
      </c>
      <c r="E1504" s="100"/>
    </row>
    <row r="1505" spans="1:5" ht="15" customHeight="1" hidden="1">
      <c r="A1505" s="98"/>
      <c r="B1505" s="99"/>
      <c r="C1505" s="100"/>
      <c r="D1505" s="101">
        <v>26</v>
      </c>
      <c r="E1505" s="100"/>
    </row>
    <row r="1506" spans="1:5" ht="15" customHeight="1" hidden="1">
      <c r="A1506" s="98"/>
      <c r="B1506" s="99"/>
      <c r="C1506" s="100"/>
      <c r="D1506" s="101">
        <v>27</v>
      </c>
      <c r="E1506" s="100"/>
    </row>
    <row r="1507" spans="1:5" ht="15" customHeight="1" hidden="1">
      <c r="A1507" s="98"/>
      <c r="B1507" s="99"/>
      <c r="C1507" s="100"/>
      <c r="D1507" s="101">
        <v>28</v>
      </c>
      <c r="E1507" s="100"/>
    </row>
    <row r="1508" spans="1:5" ht="15" customHeight="1" hidden="1">
      <c r="A1508" s="98"/>
      <c r="B1508" s="99"/>
      <c r="C1508" s="100"/>
      <c r="D1508" s="101">
        <v>29</v>
      </c>
      <c r="E1508" s="100"/>
    </row>
    <row r="1509" spans="1:5" ht="15" customHeight="1" hidden="1">
      <c r="A1509" s="98"/>
      <c r="B1509" s="99"/>
      <c r="C1509" s="100"/>
      <c r="D1509" s="101">
        <v>30</v>
      </c>
      <c r="E1509" s="100"/>
    </row>
    <row r="1510" spans="1:5" ht="15" customHeight="1" hidden="1">
      <c r="A1510" s="98"/>
      <c r="B1510" s="99"/>
      <c r="C1510" s="100"/>
      <c r="D1510" s="101">
        <v>31</v>
      </c>
      <c r="E1510" s="100"/>
    </row>
    <row r="1511" spans="1:5" ht="15" customHeight="1" hidden="1">
      <c r="A1511" s="98"/>
      <c r="B1511" s="99"/>
      <c r="C1511" s="100"/>
      <c r="D1511" s="101">
        <v>32</v>
      </c>
      <c r="E1511" s="100"/>
    </row>
    <row r="1512" spans="1:5" ht="15" customHeight="1" hidden="1">
      <c r="A1512" s="98"/>
      <c r="B1512" s="99"/>
      <c r="C1512" s="100"/>
      <c r="D1512" s="101">
        <v>33</v>
      </c>
      <c r="E1512" s="100"/>
    </row>
    <row r="1513" spans="1:5" ht="15" customHeight="1" hidden="1">
      <c r="A1513" s="98"/>
      <c r="B1513" s="99"/>
      <c r="C1513" s="100"/>
      <c r="D1513" s="101">
        <v>34</v>
      </c>
      <c r="E1513" s="100"/>
    </row>
    <row r="1514" spans="1:5" ht="15" customHeight="1" hidden="1">
      <c r="A1514" s="98"/>
      <c r="B1514" s="99"/>
      <c r="C1514" s="100"/>
      <c r="D1514" s="101">
        <v>35</v>
      </c>
      <c r="E1514" s="100"/>
    </row>
    <row r="1515" spans="1:5" ht="15" customHeight="1" hidden="1">
      <c r="A1515" s="98"/>
      <c r="B1515" s="99"/>
      <c r="C1515" s="100"/>
      <c r="D1515" s="101">
        <v>36</v>
      </c>
      <c r="E1515" s="100"/>
    </row>
    <row r="1516" spans="1:5" ht="15" customHeight="1" hidden="1">
      <c r="A1516" s="98"/>
      <c r="B1516" s="99"/>
      <c r="C1516" s="100"/>
      <c r="D1516" s="101">
        <v>37</v>
      </c>
      <c r="E1516" s="100"/>
    </row>
    <row r="1517" spans="1:5" ht="15" customHeight="1" hidden="1">
      <c r="A1517" s="98"/>
      <c r="B1517" s="99"/>
      <c r="C1517" s="100"/>
      <c r="D1517" s="101">
        <v>38</v>
      </c>
      <c r="E1517" s="100"/>
    </row>
    <row r="1518" spans="1:5" ht="15" customHeight="1" hidden="1">
      <c r="A1518" s="98"/>
      <c r="B1518" s="99"/>
      <c r="C1518" s="100"/>
      <c r="D1518" s="101">
        <v>39</v>
      </c>
      <c r="E1518" s="100"/>
    </row>
    <row r="1519" spans="1:5" ht="15" customHeight="1" hidden="1">
      <c r="A1519" s="98"/>
      <c r="B1519" s="99"/>
      <c r="C1519" s="100"/>
      <c r="D1519" s="101">
        <v>40</v>
      </c>
      <c r="E1519" s="100"/>
    </row>
    <row r="1520" spans="1:5" ht="15" customHeight="1" hidden="1">
      <c r="A1520" s="98"/>
      <c r="B1520" s="99"/>
      <c r="C1520" s="100"/>
      <c r="D1520" s="101">
        <v>41</v>
      </c>
      <c r="E1520" s="100"/>
    </row>
    <row r="1521" spans="1:5" ht="15" customHeight="1" hidden="1">
      <c r="A1521" s="98"/>
      <c r="B1521" s="99"/>
      <c r="C1521" s="100"/>
      <c r="D1521" s="101">
        <v>42</v>
      </c>
      <c r="E1521" s="100"/>
    </row>
    <row r="1522" spans="1:5" ht="15" customHeight="1" hidden="1">
      <c r="A1522" s="98"/>
      <c r="B1522" s="99"/>
      <c r="C1522" s="100"/>
      <c r="D1522" s="101">
        <v>43</v>
      </c>
      <c r="E1522" s="100"/>
    </row>
    <row r="1523" spans="1:5" ht="15" customHeight="1" hidden="1">
      <c r="A1523" s="98"/>
      <c r="B1523" s="99"/>
      <c r="C1523" s="100"/>
      <c r="D1523" s="101">
        <v>44</v>
      </c>
      <c r="E1523" s="100"/>
    </row>
    <row r="1524" spans="1:5" ht="15" customHeight="1" hidden="1">
      <c r="A1524" s="98"/>
      <c r="B1524" s="99"/>
      <c r="C1524" s="100"/>
      <c r="D1524" s="101">
        <v>45</v>
      </c>
      <c r="E1524" s="100"/>
    </row>
    <row r="1525" spans="1:5" ht="15" customHeight="1" hidden="1">
      <c r="A1525" s="98"/>
      <c r="B1525" s="99"/>
      <c r="C1525" s="100"/>
      <c r="D1525" s="101">
        <v>46</v>
      </c>
      <c r="E1525" s="100"/>
    </row>
    <row r="1526" spans="1:5" ht="15" customHeight="1" hidden="1">
      <c r="A1526" s="98"/>
      <c r="B1526" s="99"/>
      <c r="C1526" s="100"/>
      <c r="D1526" s="101">
        <v>47</v>
      </c>
      <c r="E1526" s="100"/>
    </row>
    <row r="1527" spans="1:5" ht="15" customHeight="1" hidden="1">
      <c r="A1527" s="98"/>
      <c r="B1527" s="99"/>
      <c r="C1527" s="100"/>
      <c r="D1527" s="101">
        <v>48</v>
      </c>
      <c r="E1527" s="100"/>
    </row>
    <row r="1528" spans="1:5" ht="15" customHeight="1" hidden="1">
      <c r="A1528" s="98"/>
      <c r="B1528" s="99"/>
      <c r="C1528" s="100"/>
      <c r="D1528" s="101">
        <v>49</v>
      </c>
      <c r="E1528" s="100"/>
    </row>
    <row r="1529" spans="1:5" ht="15" customHeight="1" hidden="1">
      <c r="A1529" s="98"/>
      <c r="B1529" s="99"/>
      <c r="C1529" s="100"/>
      <c r="D1529" s="101">
        <v>50</v>
      </c>
      <c r="E1529" s="100"/>
    </row>
    <row r="1530" spans="1:5" ht="15" customHeight="1" hidden="1">
      <c r="A1530" s="98"/>
      <c r="B1530" s="99"/>
      <c r="C1530" s="100"/>
      <c r="D1530" s="101">
        <v>51</v>
      </c>
      <c r="E1530" s="100"/>
    </row>
    <row r="1531" spans="1:5" ht="15" customHeight="1" hidden="1">
      <c r="A1531" s="98"/>
      <c r="B1531" s="99"/>
      <c r="C1531" s="100"/>
      <c r="D1531" s="101">
        <v>52</v>
      </c>
      <c r="E1531" s="100"/>
    </row>
    <row r="1532" spans="1:5" ht="15" customHeight="1" hidden="1">
      <c r="A1532" s="98"/>
      <c r="B1532" s="99"/>
      <c r="C1532" s="100"/>
      <c r="D1532" s="101">
        <v>53</v>
      </c>
      <c r="E1532" s="100"/>
    </row>
    <row r="1533" spans="1:5" ht="15" customHeight="1" hidden="1">
      <c r="A1533" s="98"/>
      <c r="B1533" s="99"/>
      <c r="C1533" s="100"/>
      <c r="D1533" s="101">
        <v>54</v>
      </c>
      <c r="E1533" s="100"/>
    </row>
    <row r="1534" spans="1:5" ht="15" customHeight="1" hidden="1">
      <c r="A1534" s="98"/>
      <c r="B1534" s="99"/>
      <c r="C1534" s="100"/>
      <c r="D1534" s="101">
        <v>55</v>
      </c>
      <c r="E1534" s="100"/>
    </row>
    <row r="1535" spans="1:5" ht="15" customHeight="1" hidden="1">
      <c r="A1535" s="98"/>
      <c r="B1535" s="99"/>
      <c r="C1535" s="100"/>
      <c r="D1535" s="101">
        <v>56</v>
      </c>
      <c r="E1535" s="100"/>
    </row>
    <row r="1536" spans="1:5" ht="15" customHeight="1" hidden="1">
      <c r="A1536" s="98"/>
      <c r="B1536" s="99"/>
      <c r="C1536" s="100"/>
      <c r="D1536" s="101">
        <v>57</v>
      </c>
      <c r="E1536" s="100"/>
    </row>
    <row r="1537" spans="1:5" ht="15" customHeight="1" hidden="1">
      <c r="A1537" s="98"/>
      <c r="B1537" s="99"/>
      <c r="C1537" s="100"/>
      <c r="D1537" s="101">
        <v>58</v>
      </c>
      <c r="E1537" s="100"/>
    </row>
    <row r="1538" spans="1:5" ht="15" customHeight="1" hidden="1">
      <c r="A1538" s="98"/>
      <c r="B1538" s="99"/>
      <c r="C1538" s="100"/>
      <c r="D1538" s="101">
        <v>59</v>
      </c>
      <c r="E1538" s="100"/>
    </row>
    <row r="1539" spans="1:5" ht="15" customHeight="1" hidden="1">
      <c r="A1539" s="98"/>
      <c r="B1539" s="99"/>
      <c r="C1539" s="100"/>
      <c r="D1539" s="101">
        <v>60</v>
      </c>
      <c r="E1539" s="100"/>
    </row>
    <row r="1540" spans="1:5" ht="15" customHeight="1" hidden="1">
      <c r="A1540" s="98"/>
      <c r="B1540" s="99"/>
      <c r="C1540" s="100"/>
      <c r="D1540" s="101">
        <v>61</v>
      </c>
      <c r="E1540" s="100"/>
    </row>
    <row r="1541" spans="1:5" ht="15" customHeight="1" hidden="1">
      <c r="A1541" s="98"/>
      <c r="B1541" s="99"/>
      <c r="C1541" s="100"/>
      <c r="D1541" s="101">
        <v>62</v>
      </c>
      <c r="E1541" s="100"/>
    </row>
    <row r="1542" spans="1:5" ht="15" customHeight="1" hidden="1">
      <c r="A1542" s="98"/>
      <c r="B1542" s="99"/>
      <c r="C1542" s="100"/>
      <c r="D1542" s="101">
        <v>63</v>
      </c>
      <c r="E1542" s="100"/>
    </row>
    <row r="1543" spans="1:5" ht="15" customHeight="1" hidden="1">
      <c r="A1543" s="98"/>
      <c r="B1543" s="99"/>
      <c r="C1543" s="100"/>
      <c r="D1543" s="101">
        <v>64</v>
      </c>
      <c r="E1543" s="100"/>
    </row>
    <row r="1544" spans="1:5" ht="15" customHeight="1" hidden="1">
      <c r="A1544" s="98"/>
      <c r="B1544" s="99"/>
      <c r="C1544" s="100"/>
      <c r="D1544" s="101">
        <v>65</v>
      </c>
      <c r="E1544" s="100"/>
    </row>
    <row r="1545" spans="1:5" ht="15" customHeight="1" hidden="1">
      <c r="A1545" s="98"/>
      <c r="B1545" s="99"/>
      <c r="C1545" s="100"/>
      <c r="D1545" s="101">
        <v>66</v>
      </c>
      <c r="E1545" s="100"/>
    </row>
    <row r="1546" spans="1:5" ht="15" customHeight="1" hidden="1">
      <c r="A1546" s="98"/>
      <c r="B1546" s="99"/>
      <c r="C1546" s="100"/>
      <c r="D1546" s="101">
        <v>67</v>
      </c>
      <c r="E1546" s="100"/>
    </row>
    <row r="1547" spans="1:5" ht="15" customHeight="1" hidden="1">
      <c r="A1547" s="98"/>
      <c r="B1547" s="99"/>
      <c r="C1547" s="100"/>
      <c r="D1547" s="101">
        <v>68</v>
      </c>
      <c r="E1547" s="100"/>
    </row>
    <row r="1548" spans="1:5" ht="15" customHeight="1" hidden="1">
      <c r="A1548" s="98"/>
      <c r="B1548" s="99"/>
      <c r="C1548" s="100"/>
      <c r="D1548" s="101">
        <v>69</v>
      </c>
      <c r="E1548" s="100"/>
    </row>
    <row r="1549" spans="1:5" ht="15" customHeight="1" hidden="1">
      <c r="A1549" s="98"/>
      <c r="B1549" s="99"/>
      <c r="C1549" s="100"/>
      <c r="D1549" s="101">
        <v>70</v>
      </c>
      <c r="E1549" s="100"/>
    </row>
    <row r="1550" spans="1:5" ht="15" customHeight="1" hidden="1">
      <c r="A1550" s="98"/>
      <c r="B1550" s="99"/>
      <c r="C1550" s="100"/>
      <c r="D1550" s="101">
        <v>71</v>
      </c>
      <c r="E1550" s="100"/>
    </row>
    <row r="1551" spans="1:5" ht="15" customHeight="1" hidden="1">
      <c r="A1551" s="98"/>
      <c r="B1551" s="99"/>
      <c r="C1551" s="100"/>
      <c r="D1551" s="101">
        <v>72</v>
      </c>
      <c r="E1551" s="100"/>
    </row>
    <row r="1552" spans="1:5" ht="15" customHeight="1" hidden="1">
      <c r="A1552" s="98"/>
      <c r="B1552" s="99"/>
      <c r="C1552" s="100"/>
      <c r="D1552" s="101">
        <v>73</v>
      </c>
      <c r="E1552" s="100"/>
    </row>
    <row r="1553" spans="1:5" ht="15" customHeight="1" hidden="1">
      <c r="A1553" s="98"/>
      <c r="B1553" s="99"/>
      <c r="C1553" s="100"/>
      <c r="D1553" s="101">
        <v>74</v>
      </c>
      <c r="E1553" s="100"/>
    </row>
    <row r="1554" spans="1:5" ht="15" customHeight="1" hidden="1">
      <c r="A1554" s="98"/>
      <c r="B1554" s="99"/>
      <c r="C1554" s="100"/>
      <c r="D1554" s="101">
        <v>75</v>
      </c>
      <c r="E1554" s="100"/>
    </row>
    <row r="1555" spans="1:5" ht="15" customHeight="1" hidden="1">
      <c r="A1555" s="98"/>
      <c r="B1555" s="99"/>
      <c r="C1555" s="100"/>
      <c r="D1555" s="101">
        <v>76</v>
      </c>
      <c r="E1555" s="100"/>
    </row>
    <row r="1556" spans="1:5" ht="15" customHeight="1" hidden="1">
      <c r="A1556" s="98"/>
      <c r="B1556" s="99"/>
      <c r="C1556" s="100"/>
      <c r="D1556" s="101">
        <v>77</v>
      </c>
      <c r="E1556" s="100"/>
    </row>
    <row r="1557" spans="1:5" ht="15" customHeight="1" hidden="1">
      <c r="A1557" s="98"/>
      <c r="B1557" s="99"/>
      <c r="C1557" s="100"/>
      <c r="D1557" s="101">
        <v>78</v>
      </c>
      <c r="E1557" s="100"/>
    </row>
    <row r="1558" spans="1:5" ht="15" customHeight="1" hidden="1">
      <c r="A1558" s="98"/>
      <c r="B1558" s="99"/>
      <c r="C1558" s="100"/>
      <c r="D1558" s="101">
        <v>79</v>
      </c>
      <c r="E1558" s="100"/>
    </row>
    <row r="1559" spans="1:5" ht="15" customHeight="1" hidden="1">
      <c r="A1559" s="98"/>
      <c r="B1559" s="99"/>
      <c r="C1559" s="100"/>
      <c r="D1559" s="101">
        <v>80</v>
      </c>
      <c r="E1559" s="100"/>
    </row>
    <row r="1560" spans="1:5" ht="15" customHeight="1" hidden="1">
      <c r="A1560" s="98"/>
      <c r="B1560" s="99"/>
      <c r="C1560" s="100"/>
      <c r="D1560" s="101">
        <v>81</v>
      </c>
      <c r="E1560" s="100"/>
    </row>
    <row r="1561" spans="1:5" ht="27" customHeight="1">
      <c r="A1561" s="382" t="s">
        <v>114</v>
      </c>
      <c r="B1561" s="382"/>
      <c r="C1561" s="96"/>
      <c r="D1561" s="97">
        <v>1</v>
      </c>
      <c r="E1561" s="9" t="s">
        <v>205</v>
      </c>
    </row>
    <row r="1562" spans="1:5" ht="14.25" customHeight="1">
      <c r="A1562" s="98"/>
      <c r="B1562" s="99" t="s">
        <v>173</v>
      </c>
      <c r="C1562" s="100"/>
      <c r="D1562" s="101">
        <v>2</v>
      </c>
      <c r="E1562" s="102" t="s">
        <v>120</v>
      </c>
    </row>
    <row r="1563" spans="1:5" ht="14.25" customHeight="1">
      <c r="A1563" s="98"/>
      <c r="B1563" s="99" t="s">
        <v>174</v>
      </c>
      <c r="C1563" s="100"/>
      <c r="D1563" s="101">
        <v>3</v>
      </c>
      <c r="E1563" s="102" t="s">
        <v>123</v>
      </c>
    </row>
    <row r="1564" spans="1:5" ht="14.25" customHeight="1">
      <c r="A1564" s="98"/>
      <c r="B1564" s="99" t="s">
        <v>175</v>
      </c>
      <c r="C1564" s="100"/>
      <c r="D1564" s="101">
        <v>4</v>
      </c>
      <c r="E1564" s="102" t="s">
        <v>126</v>
      </c>
    </row>
    <row r="1565" spans="1:5" ht="14.25" customHeight="1">
      <c r="A1565" s="98"/>
      <c r="B1565" s="99" t="s">
        <v>552</v>
      </c>
      <c r="C1565" s="100"/>
      <c r="D1565" s="101"/>
      <c r="E1565" s="102" t="s">
        <v>550</v>
      </c>
    </row>
    <row r="1566" spans="1:5" ht="14.25" customHeight="1">
      <c r="A1566" s="98"/>
      <c r="B1566" s="99" t="s">
        <v>183</v>
      </c>
      <c r="C1566" s="100"/>
      <c r="D1566" s="101">
        <v>5</v>
      </c>
      <c r="E1566" s="102" t="s">
        <v>158</v>
      </c>
    </row>
    <row r="1567" spans="1:5" ht="14.25" customHeight="1">
      <c r="A1567" s="98"/>
      <c r="B1567" s="99" t="s">
        <v>184</v>
      </c>
      <c r="C1567" s="100"/>
      <c r="D1567" s="101">
        <v>6</v>
      </c>
      <c r="E1567" s="102" t="s">
        <v>161</v>
      </c>
    </row>
    <row r="1568" spans="1:5" ht="14.25" customHeight="1">
      <c r="A1568" s="98"/>
      <c r="B1568" s="99" t="s">
        <v>185</v>
      </c>
      <c r="C1568" s="100"/>
      <c r="D1568" s="101">
        <v>7</v>
      </c>
      <c r="E1568" s="102" t="s">
        <v>140</v>
      </c>
    </row>
    <row r="1569" spans="1:5" ht="14.25" customHeight="1">
      <c r="A1569" s="98"/>
      <c r="B1569" s="99" t="s">
        <v>186</v>
      </c>
      <c r="C1569" s="100"/>
      <c r="D1569" s="101">
        <v>8</v>
      </c>
      <c r="E1569" s="102" t="s">
        <v>143</v>
      </c>
    </row>
    <row r="1570" spans="1:5" ht="15" customHeight="1" hidden="1">
      <c r="A1570" s="98"/>
      <c r="B1570" s="99"/>
      <c r="C1570" s="100"/>
      <c r="D1570" s="101">
        <v>9</v>
      </c>
      <c r="E1570" s="100"/>
    </row>
    <row r="1571" spans="1:5" ht="15" customHeight="1" hidden="1">
      <c r="A1571" s="98"/>
      <c r="B1571" s="99"/>
      <c r="C1571" s="100"/>
      <c r="D1571" s="101">
        <v>10</v>
      </c>
      <c r="E1571" s="100"/>
    </row>
    <row r="1572" spans="1:5" ht="15" customHeight="1" hidden="1">
      <c r="A1572" s="98"/>
      <c r="B1572" s="99"/>
      <c r="C1572" s="100"/>
      <c r="D1572" s="101">
        <v>11</v>
      </c>
      <c r="E1572" s="100"/>
    </row>
    <row r="1573" spans="1:5" ht="15" customHeight="1" hidden="1">
      <c r="A1573" s="98"/>
      <c r="B1573" s="99"/>
      <c r="C1573" s="100"/>
      <c r="D1573" s="101">
        <v>12</v>
      </c>
      <c r="E1573" s="100"/>
    </row>
    <row r="1574" spans="1:5" ht="15" customHeight="1" hidden="1">
      <c r="A1574" s="98"/>
      <c r="B1574" s="99"/>
      <c r="C1574" s="100"/>
      <c r="D1574" s="101">
        <v>13</v>
      </c>
      <c r="E1574" s="100"/>
    </row>
    <row r="1575" spans="1:5" ht="15" customHeight="1" hidden="1">
      <c r="A1575" s="98"/>
      <c r="B1575" s="99"/>
      <c r="C1575" s="100"/>
      <c r="D1575" s="101">
        <v>14</v>
      </c>
      <c r="E1575" s="100"/>
    </row>
    <row r="1576" spans="1:5" ht="15" customHeight="1" hidden="1">
      <c r="A1576" s="98"/>
      <c r="B1576" s="99"/>
      <c r="C1576" s="100"/>
      <c r="D1576" s="101">
        <v>15</v>
      </c>
      <c r="E1576" s="100"/>
    </row>
    <row r="1577" spans="1:5" ht="15" customHeight="1" hidden="1">
      <c r="A1577" s="98"/>
      <c r="B1577" s="99"/>
      <c r="C1577" s="100"/>
      <c r="D1577" s="101">
        <v>16</v>
      </c>
      <c r="E1577" s="100"/>
    </row>
    <row r="1578" spans="1:5" ht="15" customHeight="1" hidden="1">
      <c r="A1578" s="98"/>
      <c r="B1578" s="99"/>
      <c r="C1578" s="100"/>
      <c r="D1578" s="101">
        <v>17</v>
      </c>
      <c r="E1578" s="100"/>
    </row>
    <row r="1579" spans="1:5" ht="15" customHeight="1" hidden="1">
      <c r="A1579" s="98"/>
      <c r="B1579" s="99"/>
      <c r="C1579" s="100"/>
      <c r="D1579" s="101">
        <v>18</v>
      </c>
      <c r="E1579" s="100"/>
    </row>
    <row r="1580" spans="1:5" ht="15" customHeight="1" hidden="1">
      <c r="A1580" s="98"/>
      <c r="B1580" s="99"/>
      <c r="C1580" s="100"/>
      <c r="D1580" s="101">
        <v>19</v>
      </c>
      <c r="E1580" s="100"/>
    </row>
    <row r="1581" spans="1:5" ht="15" customHeight="1" hidden="1">
      <c r="A1581" s="98"/>
      <c r="B1581" s="99"/>
      <c r="C1581" s="100"/>
      <c r="D1581" s="101">
        <v>20</v>
      </c>
      <c r="E1581" s="100"/>
    </row>
    <row r="1582" spans="1:5" ht="15" customHeight="1" hidden="1">
      <c r="A1582" s="98"/>
      <c r="B1582" s="99"/>
      <c r="C1582" s="100"/>
      <c r="D1582" s="101">
        <v>21</v>
      </c>
      <c r="E1582" s="100"/>
    </row>
    <row r="1583" spans="1:5" ht="15" customHeight="1" hidden="1">
      <c r="A1583" s="98"/>
      <c r="B1583" s="99"/>
      <c r="C1583" s="100"/>
      <c r="D1583" s="101">
        <v>22</v>
      </c>
      <c r="E1583" s="100"/>
    </row>
    <row r="1584" spans="1:5" ht="15" customHeight="1" hidden="1">
      <c r="A1584" s="98"/>
      <c r="B1584" s="99"/>
      <c r="C1584" s="100"/>
      <c r="D1584" s="101">
        <v>23</v>
      </c>
      <c r="E1584" s="100"/>
    </row>
    <row r="1585" spans="1:5" ht="15" customHeight="1" hidden="1">
      <c r="A1585" s="98"/>
      <c r="B1585" s="99"/>
      <c r="C1585" s="100"/>
      <c r="D1585" s="101">
        <v>24</v>
      </c>
      <c r="E1585" s="100"/>
    </row>
    <row r="1586" spans="1:5" ht="15" customHeight="1" hidden="1">
      <c r="A1586" s="98"/>
      <c r="B1586" s="99"/>
      <c r="C1586" s="100"/>
      <c r="D1586" s="101">
        <v>25</v>
      </c>
      <c r="E1586" s="100"/>
    </row>
    <row r="1587" spans="1:5" ht="15" customHeight="1" hidden="1">
      <c r="A1587" s="98"/>
      <c r="B1587" s="99"/>
      <c r="C1587" s="100"/>
      <c r="D1587" s="101">
        <v>26</v>
      </c>
      <c r="E1587" s="100"/>
    </row>
    <row r="1588" spans="1:5" ht="15" customHeight="1" hidden="1">
      <c r="A1588" s="98"/>
      <c r="B1588" s="99"/>
      <c r="C1588" s="100"/>
      <c r="D1588" s="101">
        <v>27</v>
      </c>
      <c r="E1588" s="100"/>
    </row>
    <row r="1589" spans="1:5" ht="15" customHeight="1" hidden="1">
      <c r="A1589" s="98"/>
      <c r="B1589" s="99"/>
      <c r="C1589" s="100"/>
      <c r="D1589" s="101">
        <v>28</v>
      </c>
      <c r="E1589" s="100"/>
    </row>
    <row r="1590" spans="1:5" ht="15" customHeight="1" hidden="1">
      <c r="A1590" s="98"/>
      <c r="B1590" s="99"/>
      <c r="C1590" s="100"/>
      <c r="D1590" s="101">
        <v>29</v>
      </c>
      <c r="E1590" s="100"/>
    </row>
    <row r="1591" spans="1:5" ht="15" customHeight="1" hidden="1">
      <c r="A1591" s="98"/>
      <c r="B1591" s="99"/>
      <c r="C1591" s="100"/>
      <c r="D1591" s="101">
        <v>30</v>
      </c>
      <c r="E1591" s="100"/>
    </row>
    <row r="1592" spans="1:5" ht="15" customHeight="1" hidden="1">
      <c r="A1592" s="98"/>
      <c r="B1592" s="99"/>
      <c r="C1592" s="100"/>
      <c r="D1592" s="101">
        <v>31</v>
      </c>
      <c r="E1592" s="100"/>
    </row>
    <row r="1593" spans="1:5" ht="15" customHeight="1" hidden="1">
      <c r="A1593" s="98"/>
      <c r="B1593" s="99"/>
      <c r="C1593" s="100"/>
      <c r="D1593" s="101">
        <v>32</v>
      </c>
      <c r="E1593" s="100"/>
    </row>
    <row r="1594" spans="1:5" ht="15" customHeight="1" hidden="1">
      <c r="A1594" s="98"/>
      <c r="B1594" s="99"/>
      <c r="C1594" s="100"/>
      <c r="D1594" s="101">
        <v>33</v>
      </c>
      <c r="E1594" s="100"/>
    </row>
    <row r="1595" spans="1:5" ht="15" customHeight="1" hidden="1">
      <c r="A1595" s="98"/>
      <c r="B1595" s="99"/>
      <c r="C1595" s="100"/>
      <c r="D1595" s="101">
        <v>34</v>
      </c>
      <c r="E1595" s="100"/>
    </row>
    <row r="1596" spans="1:5" ht="15" customHeight="1" hidden="1">
      <c r="A1596" s="98"/>
      <c r="B1596" s="99"/>
      <c r="C1596" s="100"/>
      <c r="D1596" s="101">
        <v>35</v>
      </c>
      <c r="E1596" s="100"/>
    </row>
    <row r="1597" spans="1:5" ht="15" customHeight="1" hidden="1">
      <c r="A1597" s="98"/>
      <c r="B1597" s="99"/>
      <c r="C1597" s="100"/>
      <c r="D1597" s="101">
        <v>36</v>
      </c>
      <c r="E1597" s="100"/>
    </row>
    <row r="1598" spans="1:5" ht="15" customHeight="1" hidden="1">
      <c r="A1598" s="98"/>
      <c r="B1598" s="99"/>
      <c r="C1598" s="100"/>
      <c r="D1598" s="101">
        <v>37</v>
      </c>
      <c r="E1598" s="100"/>
    </row>
    <row r="1599" spans="1:5" ht="15" customHeight="1" hidden="1">
      <c r="A1599" s="98"/>
      <c r="B1599" s="99"/>
      <c r="C1599" s="100"/>
      <c r="D1599" s="101">
        <v>38</v>
      </c>
      <c r="E1599" s="100"/>
    </row>
    <row r="1600" spans="1:5" ht="15" customHeight="1" hidden="1">
      <c r="A1600" s="98"/>
      <c r="B1600" s="99"/>
      <c r="C1600" s="100"/>
      <c r="D1600" s="101">
        <v>39</v>
      </c>
      <c r="E1600" s="100"/>
    </row>
    <row r="1601" spans="1:5" ht="15" customHeight="1" hidden="1">
      <c r="A1601" s="98"/>
      <c r="B1601" s="99"/>
      <c r="C1601" s="100"/>
      <c r="D1601" s="101">
        <v>40</v>
      </c>
      <c r="E1601" s="100"/>
    </row>
    <row r="1602" spans="1:5" ht="15" customHeight="1" hidden="1">
      <c r="A1602" s="98"/>
      <c r="B1602" s="99"/>
      <c r="C1602" s="100"/>
      <c r="D1602" s="101">
        <v>41</v>
      </c>
      <c r="E1602" s="100"/>
    </row>
    <row r="1603" spans="1:5" ht="15" customHeight="1" hidden="1">
      <c r="A1603" s="98"/>
      <c r="B1603" s="99"/>
      <c r="C1603" s="100"/>
      <c r="D1603" s="101">
        <v>42</v>
      </c>
      <c r="E1603" s="100"/>
    </row>
    <row r="1604" spans="1:5" ht="15" customHeight="1" hidden="1">
      <c r="A1604" s="98"/>
      <c r="B1604" s="99"/>
      <c r="C1604" s="100"/>
      <c r="D1604" s="101">
        <v>43</v>
      </c>
      <c r="E1604" s="100"/>
    </row>
    <row r="1605" spans="1:5" ht="15" customHeight="1" hidden="1">
      <c r="A1605" s="98"/>
      <c r="B1605" s="99"/>
      <c r="C1605" s="100"/>
      <c r="D1605" s="101">
        <v>44</v>
      </c>
      <c r="E1605" s="100"/>
    </row>
    <row r="1606" spans="1:5" ht="15" customHeight="1" hidden="1">
      <c r="A1606" s="98"/>
      <c r="B1606" s="99"/>
      <c r="C1606" s="100"/>
      <c r="D1606" s="101">
        <v>45</v>
      </c>
      <c r="E1606" s="100"/>
    </row>
    <row r="1607" spans="1:5" ht="15" customHeight="1" hidden="1">
      <c r="A1607" s="98"/>
      <c r="B1607" s="99"/>
      <c r="C1607" s="100"/>
      <c r="D1607" s="101">
        <v>46</v>
      </c>
      <c r="E1607" s="100"/>
    </row>
    <row r="1608" spans="1:5" ht="15" customHeight="1" hidden="1">
      <c r="A1608" s="98"/>
      <c r="B1608" s="99"/>
      <c r="C1608" s="100"/>
      <c r="D1608" s="101">
        <v>47</v>
      </c>
      <c r="E1608" s="100"/>
    </row>
    <row r="1609" spans="1:5" ht="15" customHeight="1" hidden="1">
      <c r="A1609" s="98"/>
      <c r="B1609" s="99"/>
      <c r="C1609" s="100"/>
      <c r="D1609" s="101">
        <v>48</v>
      </c>
      <c r="E1609" s="100"/>
    </row>
    <row r="1610" spans="1:5" ht="15" customHeight="1" hidden="1">
      <c r="A1610" s="98"/>
      <c r="B1610" s="99"/>
      <c r="C1610" s="100"/>
      <c r="D1610" s="101">
        <v>49</v>
      </c>
      <c r="E1610" s="100"/>
    </row>
    <row r="1611" spans="1:5" ht="15" customHeight="1" hidden="1">
      <c r="A1611" s="98"/>
      <c r="B1611" s="99"/>
      <c r="C1611" s="100"/>
      <c r="D1611" s="101">
        <v>50</v>
      </c>
      <c r="E1611" s="100"/>
    </row>
    <row r="1612" spans="1:5" ht="15" customHeight="1" hidden="1">
      <c r="A1612" s="98"/>
      <c r="B1612" s="99"/>
      <c r="C1612" s="100"/>
      <c r="D1612" s="101">
        <v>51</v>
      </c>
      <c r="E1612" s="100"/>
    </row>
    <row r="1613" spans="1:5" ht="15" customHeight="1" hidden="1">
      <c r="A1613" s="98"/>
      <c r="B1613" s="99"/>
      <c r="C1613" s="100"/>
      <c r="D1613" s="101">
        <v>52</v>
      </c>
      <c r="E1613" s="100"/>
    </row>
    <row r="1614" spans="1:5" ht="15" customHeight="1" hidden="1">
      <c r="A1614" s="98"/>
      <c r="B1614" s="99"/>
      <c r="C1614" s="100"/>
      <c r="D1614" s="101">
        <v>53</v>
      </c>
      <c r="E1614" s="100"/>
    </row>
    <row r="1615" spans="1:5" ht="15" customHeight="1" hidden="1">
      <c r="A1615" s="98"/>
      <c r="B1615" s="99"/>
      <c r="C1615" s="100"/>
      <c r="D1615" s="101">
        <v>54</v>
      </c>
      <c r="E1615" s="100"/>
    </row>
    <row r="1616" spans="1:5" ht="15" customHeight="1" hidden="1">
      <c r="A1616" s="98"/>
      <c r="B1616" s="99"/>
      <c r="C1616" s="100"/>
      <c r="D1616" s="101">
        <v>55</v>
      </c>
      <c r="E1616" s="100"/>
    </row>
    <row r="1617" spans="1:5" ht="15" customHeight="1" hidden="1">
      <c r="A1617" s="98"/>
      <c r="B1617" s="99"/>
      <c r="C1617" s="100"/>
      <c r="D1617" s="101">
        <v>56</v>
      </c>
      <c r="E1617" s="100"/>
    </row>
    <row r="1618" spans="1:5" ht="15" customHeight="1" hidden="1">
      <c r="A1618" s="98"/>
      <c r="B1618" s="99"/>
      <c r="C1618" s="100"/>
      <c r="D1618" s="101">
        <v>57</v>
      </c>
      <c r="E1618" s="100"/>
    </row>
    <row r="1619" spans="1:5" ht="15" customHeight="1" hidden="1">
      <c r="A1619" s="98"/>
      <c r="B1619" s="99"/>
      <c r="C1619" s="100"/>
      <c r="D1619" s="101">
        <v>58</v>
      </c>
      <c r="E1619" s="100"/>
    </row>
    <row r="1620" spans="1:5" ht="15" customHeight="1" hidden="1">
      <c r="A1620" s="98"/>
      <c r="B1620" s="99"/>
      <c r="C1620" s="100"/>
      <c r="D1620" s="101">
        <v>59</v>
      </c>
      <c r="E1620" s="100"/>
    </row>
    <row r="1621" spans="1:5" ht="15" customHeight="1" hidden="1">
      <c r="A1621" s="98"/>
      <c r="B1621" s="99"/>
      <c r="C1621" s="100"/>
      <c r="D1621" s="101">
        <v>60</v>
      </c>
      <c r="E1621" s="100"/>
    </row>
    <row r="1622" spans="1:5" ht="15" customHeight="1" hidden="1">
      <c r="A1622" s="98"/>
      <c r="B1622" s="99"/>
      <c r="C1622" s="100"/>
      <c r="D1622" s="101">
        <v>61</v>
      </c>
      <c r="E1622" s="100"/>
    </row>
    <row r="1623" spans="1:5" ht="15" customHeight="1" hidden="1">
      <c r="A1623" s="98"/>
      <c r="B1623" s="99"/>
      <c r="C1623" s="100"/>
      <c r="D1623" s="101">
        <v>62</v>
      </c>
      <c r="E1623" s="100"/>
    </row>
    <row r="1624" spans="1:5" ht="15" customHeight="1" hidden="1">
      <c r="A1624" s="98"/>
      <c r="B1624" s="99"/>
      <c r="C1624" s="100"/>
      <c r="D1624" s="101">
        <v>63</v>
      </c>
      <c r="E1624" s="100"/>
    </row>
    <row r="1625" spans="1:5" ht="15" customHeight="1" hidden="1">
      <c r="A1625" s="98"/>
      <c r="B1625" s="99"/>
      <c r="C1625" s="100"/>
      <c r="D1625" s="101">
        <v>64</v>
      </c>
      <c r="E1625" s="100"/>
    </row>
    <row r="1626" spans="1:5" ht="15" customHeight="1" hidden="1">
      <c r="A1626" s="98"/>
      <c r="B1626" s="99"/>
      <c r="C1626" s="100"/>
      <c r="D1626" s="101">
        <v>65</v>
      </c>
      <c r="E1626" s="100"/>
    </row>
    <row r="1627" spans="1:5" ht="15" customHeight="1" hidden="1">
      <c r="A1627" s="98"/>
      <c r="B1627" s="99"/>
      <c r="C1627" s="100"/>
      <c r="D1627" s="101">
        <v>66</v>
      </c>
      <c r="E1627" s="100"/>
    </row>
    <row r="1628" spans="1:5" ht="15" customHeight="1" hidden="1">
      <c r="A1628" s="98"/>
      <c r="B1628" s="99"/>
      <c r="C1628" s="100"/>
      <c r="D1628" s="101">
        <v>67</v>
      </c>
      <c r="E1628" s="100"/>
    </row>
    <row r="1629" spans="1:5" ht="15" customHeight="1" hidden="1">
      <c r="A1629" s="98"/>
      <c r="B1629" s="99"/>
      <c r="C1629" s="100"/>
      <c r="D1629" s="101">
        <v>68</v>
      </c>
      <c r="E1629" s="100"/>
    </row>
    <row r="1630" spans="1:5" ht="15" customHeight="1" hidden="1">
      <c r="A1630" s="98"/>
      <c r="B1630" s="99"/>
      <c r="C1630" s="100"/>
      <c r="D1630" s="101">
        <v>69</v>
      </c>
      <c r="E1630" s="100"/>
    </row>
    <row r="1631" spans="1:5" ht="15" customHeight="1" hidden="1">
      <c r="A1631" s="98"/>
      <c r="B1631" s="99"/>
      <c r="C1631" s="100"/>
      <c r="D1631" s="101">
        <v>70</v>
      </c>
      <c r="E1631" s="100"/>
    </row>
    <row r="1632" spans="1:5" ht="15" customHeight="1" hidden="1">
      <c r="A1632" s="98"/>
      <c r="B1632" s="99"/>
      <c r="C1632" s="100"/>
      <c r="D1632" s="101">
        <v>71</v>
      </c>
      <c r="E1632" s="100"/>
    </row>
    <row r="1633" spans="1:5" ht="15" customHeight="1" hidden="1">
      <c r="A1633" s="98"/>
      <c r="B1633" s="99"/>
      <c r="C1633" s="100"/>
      <c r="D1633" s="101">
        <v>72</v>
      </c>
      <c r="E1633" s="100"/>
    </row>
    <row r="1634" spans="1:5" ht="15" customHeight="1" hidden="1">
      <c r="A1634" s="98"/>
      <c r="B1634" s="99"/>
      <c r="C1634" s="100"/>
      <c r="D1634" s="101">
        <v>73</v>
      </c>
      <c r="E1634" s="100"/>
    </row>
    <row r="1635" spans="1:5" ht="15" customHeight="1" hidden="1">
      <c r="A1635" s="98"/>
      <c r="B1635" s="99"/>
      <c r="C1635" s="100"/>
      <c r="D1635" s="101">
        <v>74</v>
      </c>
      <c r="E1635" s="100"/>
    </row>
    <row r="1636" spans="1:5" ht="15" customHeight="1" hidden="1">
      <c r="A1636" s="98"/>
      <c r="B1636" s="99"/>
      <c r="C1636" s="100"/>
      <c r="D1636" s="101">
        <v>75</v>
      </c>
      <c r="E1636" s="100"/>
    </row>
    <row r="1637" spans="1:5" ht="15" customHeight="1" hidden="1">
      <c r="A1637" s="98"/>
      <c r="B1637" s="99"/>
      <c r="C1637" s="100"/>
      <c r="D1637" s="101">
        <v>76</v>
      </c>
      <c r="E1637" s="100"/>
    </row>
    <row r="1638" spans="1:5" ht="15" customHeight="1" hidden="1">
      <c r="A1638" s="98"/>
      <c r="B1638" s="99"/>
      <c r="C1638" s="100"/>
      <c r="D1638" s="101">
        <v>77</v>
      </c>
      <c r="E1638" s="100"/>
    </row>
    <row r="1639" spans="1:5" ht="15" customHeight="1" hidden="1">
      <c r="A1639" s="98"/>
      <c r="B1639" s="99"/>
      <c r="C1639" s="100"/>
      <c r="D1639" s="101">
        <v>78</v>
      </c>
      <c r="E1639" s="100"/>
    </row>
    <row r="1640" spans="1:5" ht="15" customHeight="1" hidden="1">
      <c r="A1640" s="98"/>
      <c r="B1640" s="99"/>
      <c r="C1640" s="100"/>
      <c r="D1640" s="101">
        <v>79</v>
      </c>
      <c r="E1640" s="100"/>
    </row>
    <row r="1641" spans="1:5" ht="15" customHeight="1" hidden="1">
      <c r="A1641" s="98"/>
      <c r="B1641" s="99"/>
      <c r="C1641" s="100"/>
      <c r="D1641" s="101">
        <v>80</v>
      </c>
      <c r="E1641" s="100"/>
    </row>
    <row r="1642" spans="1:5" ht="15" customHeight="1" hidden="1">
      <c r="A1642" s="98"/>
      <c r="B1642" s="99"/>
      <c r="C1642" s="100"/>
      <c r="D1642" s="101">
        <v>81</v>
      </c>
      <c r="E1642" s="100"/>
    </row>
  </sheetData>
  <sheetProtection/>
  <mergeCells count="21">
    <mergeCell ref="A2:B2"/>
    <mergeCell ref="A3:B3"/>
    <mergeCell ref="A85:B85"/>
    <mergeCell ref="A167:B167"/>
    <mergeCell ref="A249:B249"/>
    <mergeCell ref="A331:B331"/>
    <mergeCell ref="A413:B413"/>
    <mergeCell ref="A495:B495"/>
    <mergeCell ref="A577:B577"/>
    <mergeCell ref="A659:B659"/>
    <mergeCell ref="A741:B741"/>
    <mergeCell ref="A823:B823"/>
    <mergeCell ref="A1397:B1397"/>
    <mergeCell ref="A1479:B1479"/>
    <mergeCell ref="A1561:B1561"/>
    <mergeCell ref="A905:B905"/>
    <mergeCell ref="A987:B987"/>
    <mergeCell ref="A1069:B1069"/>
    <mergeCell ref="A1151:B1151"/>
    <mergeCell ref="A1233:B1233"/>
    <mergeCell ref="A1315:B1315"/>
  </mergeCells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377"/>
  <sheetViews>
    <sheetView showGridLines="0" zoomScalePageLayoutView="0" workbookViewId="0" topLeftCell="C156">
      <selection activeCell="M82" sqref="M82"/>
    </sheetView>
  </sheetViews>
  <sheetFormatPr defaultColWidth="14.66015625" defaultRowHeight="14.25" customHeight="1"/>
  <cols>
    <col min="1" max="2" width="0" style="11" hidden="1" customWidth="1"/>
    <col min="3" max="3" width="9.5" style="11" customWidth="1"/>
    <col min="4" max="4" width="0" style="11" hidden="1" customWidth="1"/>
    <col min="5" max="5" width="34.83203125" style="11" customWidth="1"/>
    <col min="6" max="6" width="10.16015625" style="11" customWidth="1"/>
    <col min="7" max="7" width="10" style="11" customWidth="1"/>
    <col min="8" max="8" width="9.66015625" style="11" customWidth="1"/>
    <col min="9" max="9" width="10.16015625" style="11" customWidth="1"/>
    <col min="10" max="10" width="9.33203125" style="11" customWidth="1"/>
    <col min="11" max="12" width="9.16015625" style="11" customWidth="1"/>
    <col min="13" max="13" width="8.83203125" style="11" customWidth="1"/>
    <col min="14" max="14" width="9.83203125" style="11" customWidth="1"/>
    <col min="15" max="15" width="10.33203125" style="11" customWidth="1"/>
    <col min="16" max="16" width="9.5" style="11" customWidth="1"/>
    <col min="17" max="17" width="8.66015625" style="11" customWidth="1"/>
    <col min="18" max="16384" width="14.66015625" style="11" customWidth="1"/>
  </cols>
  <sheetData>
    <row r="1" spans="1:17" ht="3.75" customHeight="1">
      <c r="A1" s="10"/>
      <c r="B1" s="10"/>
      <c r="C1" s="387"/>
      <c r="D1" s="387"/>
      <c r="E1" s="387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4.25" customHeight="1">
      <c r="A2" s="12"/>
      <c r="B2" s="13">
        <v>1</v>
      </c>
      <c r="C2" s="396" t="s">
        <v>32</v>
      </c>
      <c r="D2" s="18"/>
      <c r="E2" s="389" t="s">
        <v>33</v>
      </c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14.25" customHeight="1" hidden="1">
      <c r="A3" s="12"/>
      <c r="B3" s="13">
        <v>2</v>
      </c>
      <c r="C3" s="396"/>
      <c r="D3" s="18"/>
      <c r="E3" s="389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ht="14.25" customHeight="1" hidden="1">
      <c r="A4" s="12"/>
      <c r="B4" s="13">
        <v>3</v>
      </c>
      <c r="C4" s="396"/>
      <c r="D4" s="18"/>
      <c r="E4" s="389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ht="14.25" customHeight="1" hidden="1">
      <c r="A5" s="12"/>
      <c r="B5" s="13">
        <v>4</v>
      </c>
      <c r="C5" s="396"/>
      <c r="D5" s="18"/>
      <c r="E5" s="389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</row>
    <row r="6" spans="1:17" ht="14.25" customHeight="1" hidden="1">
      <c r="A6" s="12"/>
      <c r="B6" s="13">
        <v>5</v>
      </c>
      <c r="C6" s="396"/>
      <c r="D6" s="18"/>
      <c r="E6" s="389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17" ht="14.25" customHeight="1" hidden="1">
      <c r="A7" s="12"/>
      <c r="B7" s="13">
        <v>6</v>
      </c>
      <c r="C7" s="396"/>
      <c r="D7" s="18"/>
      <c r="E7" s="389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17" ht="14.25" customHeight="1" hidden="1">
      <c r="A8" s="12"/>
      <c r="B8" s="13">
        <v>7</v>
      </c>
      <c r="C8" s="396"/>
      <c r="D8" s="18"/>
      <c r="E8" s="389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ht="14.25" customHeight="1" hidden="1">
      <c r="A9" s="12"/>
      <c r="B9" s="13">
        <v>8</v>
      </c>
      <c r="C9" s="397"/>
      <c r="D9" s="29"/>
      <c r="E9" s="398"/>
      <c r="F9" s="30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</row>
    <row r="10" spans="1:17" ht="14.25" customHeight="1">
      <c r="A10" s="14" t="s">
        <v>34</v>
      </c>
      <c r="B10" s="15">
        <v>1</v>
      </c>
      <c r="C10" s="390" t="s">
        <v>35</v>
      </c>
      <c r="D10" s="28" t="s">
        <v>9</v>
      </c>
      <c r="E10" s="392" t="s">
        <v>36</v>
      </c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</row>
    <row r="11" spans="1:17" ht="14.25" customHeight="1" hidden="1">
      <c r="A11" s="14"/>
      <c r="B11" s="15">
        <v>2</v>
      </c>
      <c r="C11" s="390"/>
      <c r="D11" s="28"/>
      <c r="E11" s="392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</row>
    <row r="12" spans="1:17" ht="14.25" customHeight="1" hidden="1">
      <c r="A12" s="14"/>
      <c r="B12" s="15">
        <v>3</v>
      </c>
      <c r="C12" s="390"/>
      <c r="D12" s="28"/>
      <c r="E12" s="392"/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3" spans="1:17" ht="14.25" customHeight="1" hidden="1">
      <c r="A13" s="14"/>
      <c r="B13" s="15">
        <v>4</v>
      </c>
      <c r="C13" s="390"/>
      <c r="D13" s="28"/>
      <c r="E13" s="392"/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</row>
    <row r="14" spans="1:17" ht="14.25" customHeight="1" hidden="1">
      <c r="A14" s="14"/>
      <c r="B14" s="15">
        <v>5</v>
      </c>
      <c r="C14" s="390"/>
      <c r="D14" s="28"/>
      <c r="E14" s="392"/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</row>
    <row r="15" spans="1:17" ht="14.25" customHeight="1" hidden="1">
      <c r="A15" s="14"/>
      <c r="B15" s="15">
        <v>6</v>
      </c>
      <c r="C15" s="390"/>
      <c r="D15" s="28"/>
      <c r="E15" s="392"/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6" spans="1:17" ht="14.25" customHeight="1" hidden="1">
      <c r="A16" s="14"/>
      <c r="B16" s="15">
        <v>7</v>
      </c>
      <c r="C16" s="390"/>
      <c r="D16" s="28"/>
      <c r="E16" s="392"/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8"/>
    </row>
    <row r="17" spans="1:17" ht="14.25" customHeight="1" hidden="1">
      <c r="A17" s="14"/>
      <c r="B17" s="15">
        <v>8</v>
      </c>
      <c r="C17" s="391"/>
      <c r="D17" s="42"/>
      <c r="E17" s="393"/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</row>
    <row r="18" spans="1:17" ht="14.25" customHeight="1">
      <c r="A18" s="14" t="s">
        <v>5</v>
      </c>
      <c r="B18" s="15">
        <v>1</v>
      </c>
      <c r="C18" s="390" t="s">
        <v>37</v>
      </c>
      <c r="D18" s="28" t="s">
        <v>9</v>
      </c>
      <c r="E18" s="392" t="s">
        <v>38</v>
      </c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8"/>
    </row>
    <row r="19" spans="1:17" ht="14.25" customHeight="1" hidden="1">
      <c r="A19" s="14"/>
      <c r="B19" s="15">
        <v>2</v>
      </c>
      <c r="C19" s="390"/>
      <c r="D19" s="28"/>
      <c r="E19" s="392"/>
      <c r="F19" s="49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/>
    </row>
    <row r="20" spans="1:17" ht="14.25" customHeight="1" hidden="1">
      <c r="A20" s="14"/>
      <c r="B20" s="15">
        <v>3</v>
      </c>
      <c r="C20" s="390"/>
      <c r="D20" s="28"/>
      <c r="E20" s="392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/>
    </row>
    <row r="21" spans="1:17" ht="14.25" customHeight="1" hidden="1">
      <c r="A21" s="14"/>
      <c r="B21" s="15">
        <v>4</v>
      </c>
      <c r="C21" s="390"/>
      <c r="D21" s="28"/>
      <c r="E21" s="392"/>
      <c r="F21" s="49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1"/>
    </row>
    <row r="22" spans="1:17" ht="14.25" customHeight="1" hidden="1">
      <c r="A22" s="14"/>
      <c r="B22" s="15">
        <v>5</v>
      </c>
      <c r="C22" s="390"/>
      <c r="D22" s="28"/>
      <c r="E22" s="392"/>
      <c r="F22" s="49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4.25" customHeight="1" hidden="1">
      <c r="A23" s="14"/>
      <c r="B23" s="15">
        <v>6</v>
      </c>
      <c r="C23" s="390"/>
      <c r="D23" s="28"/>
      <c r="E23" s="392"/>
      <c r="F23" s="49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1"/>
    </row>
    <row r="24" spans="1:17" ht="14.25" customHeight="1" hidden="1">
      <c r="A24" s="14"/>
      <c r="B24" s="15">
        <v>7</v>
      </c>
      <c r="C24" s="390"/>
      <c r="D24" s="28"/>
      <c r="E24" s="392"/>
      <c r="F24" s="49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1"/>
    </row>
    <row r="25" spans="1:17" ht="14.25" customHeight="1" hidden="1">
      <c r="A25" s="14"/>
      <c r="B25" s="15">
        <v>8</v>
      </c>
      <c r="C25" s="391"/>
      <c r="D25" s="42"/>
      <c r="E25" s="393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7"/>
    </row>
    <row r="26" spans="1:17" ht="14.25" customHeight="1">
      <c r="A26" s="14" t="s">
        <v>7</v>
      </c>
      <c r="B26" s="15">
        <v>1</v>
      </c>
      <c r="C26" s="390" t="s">
        <v>39</v>
      </c>
      <c r="D26" s="28" t="s">
        <v>9</v>
      </c>
      <c r="E26" s="392" t="s">
        <v>40</v>
      </c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</row>
    <row r="27" spans="1:17" ht="14.25" customHeight="1" hidden="1">
      <c r="A27" s="14"/>
      <c r="B27" s="15">
        <v>2</v>
      </c>
      <c r="C27" s="390"/>
      <c r="D27" s="28"/>
      <c r="E27" s="392"/>
      <c r="F27" s="36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8"/>
    </row>
    <row r="28" spans="1:17" ht="14.25" customHeight="1" hidden="1">
      <c r="A28" s="14"/>
      <c r="B28" s="15">
        <v>3</v>
      </c>
      <c r="C28" s="390"/>
      <c r="D28" s="28"/>
      <c r="E28" s="392"/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</row>
    <row r="29" spans="1:17" ht="14.25" customHeight="1" hidden="1">
      <c r="A29" s="14"/>
      <c r="B29" s="15">
        <v>4</v>
      </c>
      <c r="C29" s="390"/>
      <c r="D29" s="28"/>
      <c r="E29" s="392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8"/>
    </row>
    <row r="30" spans="1:17" ht="14.25" customHeight="1" hidden="1">
      <c r="A30" s="14"/>
      <c r="B30" s="15">
        <v>5</v>
      </c>
      <c r="C30" s="390"/>
      <c r="D30" s="28"/>
      <c r="E30" s="392"/>
      <c r="F30" s="36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</row>
    <row r="31" spans="1:17" ht="14.25" customHeight="1" hidden="1">
      <c r="A31" s="14"/>
      <c r="B31" s="15">
        <v>6</v>
      </c>
      <c r="C31" s="390"/>
      <c r="D31" s="28"/>
      <c r="E31" s="392"/>
      <c r="F31" s="36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8"/>
    </row>
    <row r="32" spans="1:17" ht="14.25" customHeight="1" hidden="1">
      <c r="A32" s="14"/>
      <c r="B32" s="15">
        <v>7</v>
      </c>
      <c r="C32" s="390"/>
      <c r="D32" s="28"/>
      <c r="E32" s="392"/>
      <c r="F32" s="36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</row>
    <row r="33" spans="1:17" ht="14.25" customHeight="1" hidden="1">
      <c r="A33" s="14"/>
      <c r="B33" s="15">
        <v>8</v>
      </c>
      <c r="C33" s="391"/>
      <c r="D33" s="42"/>
      <c r="E33" s="393"/>
      <c r="F33" s="43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5"/>
    </row>
    <row r="34" spans="1:17" ht="14.25" customHeight="1">
      <c r="A34" s="14" t="s">
        <v>9</v>
      </c>
      <c r="B34" s="15">
        <v>1</v>
      </c>
      <c r="C34" s="390" t="s">
        <v>41</v>
      </c>
      <c r="D34" s="28" t="s">
        <v>9</v>
      </c>
      <c r="E34" s="392" t="s">
        <v>42</v>
      </c>
      <c r="F34" s="4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8"/>
    </row>
    <row r="35" spans="1:17" ht="14.25" customHeight="1" hidden="1">
      <c r="A35" s="14"/>
      <c r="B35" s="15">
        <v>2</v>
      </c>
      <c r="C35" s="390"/>
      <c r="D35" s="28"/>
      <c r="E35" s="392"/>
      <c r="F35" s="49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1"/>
    </row>
    <row r="36" spans="1:17" ht="14.25" customHeight="1" hidden="1">
      <c r="A36" s="14"/>
      <c r="B36" s="15">
        <v>3</v>
      </c>
      <c r="C36" s="390"/>
      <c r="D36" s="28"/>
      <c r="E36" s="392"/>
      <c r="F36" s="49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1"/>
    </row>
    <row r="37" spans="1:17" ht="14.25" customHeight="1" hidden="1">
      <c r="A37" s="14"/>
      <c r="B37" s="15">
        <v>4</v>
      </c>
      <c r="C37" s="390"/>
      <c r="D37" s="28"/>
      <c r="E37" s="392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1"/>
    </row>
    <row r="38" spans="1:17" ht="14.25" customHeight="1" hidden="1">
      <c r="A38" s="14"/>
      <c r="B38" s="15">
        <v>5</v>
      </c>
      <c r="C38" s="390"/>
      <c r="D38" s="28"/>
      <c r="E38" s="392"/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4.25" customHeight="1" hidden="1">
      <c r="A39" s="14"/>
      <c r="B39" s="15">
        <v>6</v>
      </c>
      <c r="C39" s="390"/>
      <c r="D39" s="28"/>
      <c r="E39" s="392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</row>
    <row r="40" spans="1:17" ht="14.25" customHeight="1" hidden="1">
      <c r="A40" s="14"/>
      <c r="B40" s="15">
        <v>7</v>
      </c>
      <c r="C40" s="390"/>
      <c r="D40" s="28"/>
      <c r="E40" s="392"/>
      <c r="F40" s="4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</row>
    <row r="41" spans="1:17" ht="14.25" customHeight="1" hidden="1">
      <c r="A41" s="14"/>
      <c r="B41" s="15">
        <v>8</v>
      </c>
      <c r="C41" s="391"/>
      <c r="D41" s="42"/>
      <c r="E41" s="393"/>
      <c r="F41" s="55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</row>
    <row r="42" spans="1:17" ht="14.25" customHeight="1">
      <c r="A42" s="14" t="s">
        <v>11</v>
      </c>
      <c r="B42" s="15">
        <v>1</v>
      </c>
      <c r="C42" s="390" t="s">
        <v>43</v>
      </c>
      <c r="D42" s="28" t="s">
        <v>9</v>
      </c>
      <c r="E42" s="392" t="s">
        <v>44</v>
      </c>
      <c r="F42" s="33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ht="14.25" customHeight="1" hidden="1">
      <c r="A43" s="14"/>
      <c r="B43" s="15">
        <v>2</v>
      </c>
      <c r="C43" s="390"/>
      <c r="D43" s="28"/>
      <c r="E43" s="392"/>
      <c r="F43" s="3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</row>
    <row r="44" spans="1:17" ht="14.25" customHeight="1" hidden="1">
      <c r="A44" s="14"/>
      <c r="B44" s="15">
        <v>3</v>
      </c>
      <c r="C44" s="390"/>
      <c r="D44" s="28"/>
      <c r="E44" s="392"/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</row>
    <row r="45" spans="1:17" ht="14.25" customHeight="1" hidden="1">
      <c r="A45" s="14"/>
      <c r="B45" s="15">
        <v>4</v>
      </c>
      <c r="C45" s="390"/>
      <c r="D45" s="28"/>
      <c r="E45" s="392"/>
      <c r="F45" s="36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8"/>
    </row>
    <row r="46" spans="1:17" ht="14.25" customHeight="1" hidden="1">
      <c r="A46" s="14"/>
      <c r="B46" s="15">
        <v>5</v>
      </c>
      <c r="C46" s="390"/>
      <c r="D46" s="28"/>
      <c r="E46" s="392"/>
      <c r="F46" s="36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</row>
    <row r="47" spans="1:17" ht="14.25" customHeight="1" hidden="1">
      <c r="A47" s="14"/>
      <c r="B47" s="15">
        <v>6</v>
      </c>
      <c r="C47" s="390"/>
      <c r="D47" s="28"/>
      <c r="E47" s="392"/>
      <c r="F47" s="3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8"/>
    </row>
    <row r="48" spans="1:17" ht="14.25" customHeight="1" hidden="1">
      <c r="A48" s="14"/>
      <c r="B48" s="15">
        <v>7</v>
      </c>
      <c r="C48" s="390"/>
      <c r="D48" s="28"/>
      <c r="E48" s="392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8"/>
    </row>
    <row r="49" spans="1:17" ht="14.25" customHeight="1" hidden="1">
      <c r="A49" s="14"/>
      <c r="B49" s="15">
        <v>8</v>
      </c>
      <c r="C49" s="391"/>
      <c r="D49" s="42"/>
      <c r="E49" s="393"/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</row>
    <row r="50" spans="1:17" ht="23.25" customHeight="1">
      <c r="A50" s="14" t="s">
        <v>18</v>
      </c>
      <c r="B50" s="15">
        <v>1</v>
      </c>
      <c r="C50" s="390" t="s">
        <v>45</v>
      </c>
      <c r="D50" s="28" t="s">
        <v>9</v>
      </c>
      <c r="E50" s="392" t="s">
        <v>46</v>
      </c>
      <c r="F50" s="4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8"/>
    </row>
    <row r="51" spans="1:17" ht="14.25" customHeight="1" hidden="1">
      <c r="A51" s="14"/>
      <c r="B51" s="15">
        <v>2</v>
      </c>
      <c r="C51" s="390"/>
      <c r="D51" s="28"/>
      <c r="E51" s="392"/>
      <c r="F51" s="49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1"/>
    </row>
    <row r="52" spans="1:17" ht="14.25" customHeight="1" hidden="1">
      <c r="A52" s="14"/>
      <c r="B52" s="15">
        <v>3</v>
      </c>
      <c r="C52" s="390"/>
      <c r="D52" s="28"/>
      <c r="E52" s="392"/>
      <c r="F52" s="49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1"/>
    </row>
    <row r="53" spans="1:17" ht="14.25" customHeight="1" hidden="1">
      <c r="A53" s="14"/>
      <c r="B53" s="15">
        <v>4</v>
      </c>
      <c r="C53" s="390"/>
      <c r="D53" s="28"/>
      <c r="E53" s="392"/>
      <c r="F53" s="49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1"/>
    </row>
    <row r="54" spans="1:17" ht="14.25" customHeight="1" hidden="1">
      <c r="A54" s="14"/>
      <c r="B54" s="15">
        <v>5</v>
      </c>
      <c r="C54" s="390"/>
      <c r="D54" s="28"/>
      <c r="E54" s="392"/>
      <c r="F54" s="49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4.25" customHeight="1" hidden="1">
      <c r="A55" s="14"/>
      <c r="B55" s="15">
        <v>6</v>
      </c>
      <c r="C55" s="390"/>
      <c r="D55" s="28"/>
      <c r="E55" s="392"/>
      <c r="F55" s="49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</row>
    <row r="56" spans="1:17" ht="14.25" customHeight="1" hidden="1">
      <c r="A56" s="14"/>
      <c r="B56" s="15">
        <v>7</v>
      </c>
      <c r="C56" s="390"/>
      <c r="D56" s="28"/>
      <c r="E56" s="392"/>
      <c r="F56" s="49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</row>
    <row r="57" spans="1:17" ht="14.25" customHeight="1" hidden="1">
      <c r="A57" s="14"/>
      <c r="B57" s="15">
        <v>8</v>
      </c>
      <c r="C57" s="391"/>
      <c r="D57" s="42"/>
      <c r="E57" s="393"/>
      <c r="F57" s="55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>
      <c r="A58" s="14" t="s">
        <v>47</v>
      </c>
      <c r="B58" s="15">
        <v>1</v>
      </c>
      <c r="C58" s="390" t="s">
        <v>48</v>
      </c>
      <c r="D58" s="28" t="s">
        <v>9</v>
      </c>
      <c r="E58" s="392" t="s">
        <v>49</v>
      </c>
      <c r="F58" s="33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</row>
    <row r="59" spans="1:17" ht="14.25" customHeight="1" hidden="1">
      <c r="A59" s="14"/>
      <c r="B59" s="15">
        <v>2</v>
      </c>
      <c r="C59" s="390"/>
      <c r="D59" s="28"/>
      <c r="E59" s="392"/>
      <c r="F59" s="36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8"/>
    </row>
    <row r="60" spans="1:17" ht="14.25" customHeight="1" hidden="1">
      <c r="A60" s="14"/>
      <c r="B60" s="15">
        <v>3</v>
      </c>
      <c r="C60" s="390"/>
      <c r="D60" s="28"/>
      <c r="E60" s="392"/>
      <c r="F60" s="36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8"/>
    </row>
    <row r="61" spans="1:17" ht="14.25" customHeight="1" hidden="1">
      <c r="A61" s="14"/>
      <c r="B61" s="15">
        <v>4</v>
      </c>
      <c r="C61" s="390"/>
      <c r="D61" s="28"/>
      <c r="E61" s="392"/>
      <c r="F61" s="36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8"/>
    </row>
    <row r="62" spans="1:17" ht="14.25" customHeight="1" hidden="1">
      <c r="A62" s="14"/>
      <c r="B62" s="15">
        <v>5</v>
      </c>
      <c r="C62" s="390"/>
      <c r="D62" s="28"/>
      <c r="E62" s="392"/>
      <c r="F62" s="36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/>
    </row>
    <row r="63" spans="1:17" ht="14.25" customHeight="1" hidden="1">
      <c r="A63" s="14"/>
      <c r="B63" s="15">
        <v>6</v>
      </c>
      <c r="C63" s="390"/>
      <c r="D63" s="28"/>
      <c r="E63" s="392"/>
      <c r="F63" s="36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8"/>
    </row>
    <row r="64" spans="1:17" ht="14.25" customHeight="1" hidden="1">
      <c r="A64" s="14"/>
      <c r="B64" s="15">
        <v>7</v>
      </c>
      <c r="C64" s="390"/>
      <c r="D64" s="28"/>
      <c r="E64" s="392"/>
      <c r="F64" s="36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8"/>
    </row>
    <row r="65" spans="1:17" ht="14.25" customHeight="1" hidden="1">
      <c r="A65" s="14"/>
      <c r="B65" s="15">
        <v>8</v>
      </c>
      <c r="C65" s="391"/>
      <c r="D65" s="42"/>
      <c r="E65" s="393"/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5"/>
    </row>
    <row r="66" spans="1:17" ht="14.25" customHeight="1">
      <c r="A66" s="14" t="s">
        <v>50</v>
      </c>
      <c r="B66" s="15">
        <v>1</v>
      </c>
      <c r="C66" s="390" t="s">
        <v>51</v>
      </c>
      <c r="D66" s="28" t="s">
        <v>9</v>
      </c>
      <c r="E66" s="392" t="s">
        <v>52</v>
      </c>
      <c r="F66" s="4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8"/>
    </row>
    <row r="67" spans="1:17" ht="14.25" customHeight="1" hidden="1">
      <c r="A67" s="14"/>
      <c r="B67" s="15">
        <v>2</v>
      </c>
      <c r="C67" s="390"/>
      <c r="D67" s="28"/>
      <c r="E67" s="392"/>
      <c r="F67" s="49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1"/>
    </row>
    <row r="68" spans="1:17" ht="14.25" customHeight="1" hidden="1">
      <c r="A68" s="14"/>
      <c r="B68" s="15">
        <v>3</v>
      </c>
      <c r="C68" s="390"/>
      <c r="D68" s="28"/>
      <c r="E68" s="392"/>
      <c r="F68" s="49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1"/>
    </row>
    <row r="69" spans="1:17" ht="14.25" customHeight="1" hidden="1">
      <c r="A69" s="14"/>
      <c r="B69" s="15">
        <v>4</v>
      </c>
      <c r="C69" s="390"/>
      <c r="D69" s="28"/>
      <c r="E69" s="392"/>
      <c r="F69" s="49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1"/>
    </row>
    <row r="70" spans="1:17" ht="14.25" customHeight="1" hidden="1">
      <c r="A70" s="14"/>
      <c r="B70" s="15">
        <v>5</v>
      </c>
      <c r="C70" s="390"/>
      <c r="D70" s="28"/>
      <c r="E70" s="392"/>
      <c r="F70" s="49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4.25" customHeight="1" hidden="1">
      <c r="A71" s="14"/>
      <c r="B71" s="15">
        <v>6</v>
      </c>
      <c r="C71" s="390"/>
      <c r="D71" s="28"/>
      <c r="E71" s="392"/>
      <c r="F71" s="49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1"/>
    </row>
    <row r="72" spans="1:17" ht="14.25" customHeight="1" hidden="1">
      <c r="A72" s="14"/>
      <c r="B72" s="15">
        <v>7</v>
      </c>
      <c r="C72" s="390"/>
      <c r="D72" s="28"/>
      <c r="E72" s="392"/>
      <c r="F72" s="49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1"/>
    </row>
    <row r="73" spans="1:17" ht="14.25" customHeight="1" hidden="1">
      <c r="A73" s="14"/>
      <c r="B73" s="15">
        <v>8</v>
      </c>
      <c r="C73" s="391"/>
      <c r="D73" s="42"/>
      <c r="E73" s="393"/>
      <c r="F73" s="55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7"/>
    </row>
    <row r="74" spans="1:17" ht="14.25" customHeight="1">
      <c r="A74" s="14" t="s">
        <v>53</v>
      </c>
      <c r="B74" s="15">
        <v>1</v>
      </c>
      <c r="C74" s="390" t="s">
        <v>54</v>
      </c>
      <c r="D74" s="28" t="s">
        <v>9</v>
      </c>
      <c r="E74" s="392" t="s">
        <v>55</v>
      </c>
      <c r="F74" s="33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5"/>
    </row>
    <row r="75" spans="1:17" ht="14.25" customHeight="1" hidden="1">
      <c r="A75" s="14"/>
      <c r="B75" s="15">
        <v>2</v>
      </c>
      <c r="C75" s="390"/>
      <c r="D75" s="28"/>
      <c r="E75" s="392"/>
      <c r="F75" s="36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8"/>
    </row>
    <row r="76" spans="1:17" ht="14.25" customHeight="1" hidden="1">
      <c r="A76" s="14"/>
      <c r="B76" s="15">
        <v>3</v>
      </c>
      <c r="C76" s="390"/>
      <c r="D76" s="28"/>
      <c r="E76" s="392"/>
      <c r="F76" s="36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8"/>
    </row>
    <row r="77" spans="1:17" ht="14.25" customHeight="1" hidden="1">
      <c r="A77" s="14"/>
      <c r="B77" s="15">
        <v>4</v>
      </c>
      <c r="C77" s="390"/>
      <c r="D77" s="28"/>
      <c r="E77" s="392"/>
      <c r="F77" s="36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8"/>
    </row>
    <row r="78" spans="1:17" ht="14.25" customHeight="1" hidden="1">
      <c r="A78" s="14"/>
      <c r="B78" s="15">
        <v>5</v>
      </c>
      <c r="C78" s="390"/>
      <c r="D78" s="28"/>
      <c r="E78" s="392"/>
      <c r="F78" s="36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8"/>
    </row>
    <row r="79" spans="1:17" ht="14.25" customHeight="1" hidden="1">
      <c r="A79" s="14"/>
      <c r="B79" s="15">
        <v>6</v>
      </c>
      <c r="C79" s="390"/>
      <c r="D79" s="28"/>
      <c r="E79" s="392"/>
      <c r="F79" s="36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8"/>
    </row>
    <row r="80" spans="1:17" ht="14.25" customHeight="1" hidden="1">
      <c r="A80" s="14"/>
      <c r="B80" s="15">
        <v>7</v>
      </c>
      <c r="C80" s="390"/>
      <c r="D80" s="28"/>
      <c r="E80" s="392"/>
      <c r="F80" s="36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8"/>
    </row>
    <row r="81" spans="1:17" ht="14.25" customHeight="1" hidden="1">
      <c r="A81" s="14"/>
      <c r="B81" s="15">
        <v>8</v>
      </c>
      <c r="C81" s="391"/>
      <c r="D81" s="42"/>
      <c r="E81" s="393"/>
      <c r="F81" s="43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5"/>
    </row>
    <row r="82" spans="1:17" ht="14.25" customHeight="1">
      <c r="A82" s="14" t="s">
        <v>56</v>
      </c>
      <c r="B82" s="15">
        <v>1</v>
      </c>
      <c r="C82" s="390" t="s">
        <v>57</v>
      </c>
      <c r="D82" s="28" t="s">
        <v>9</v>
      </c>
      <c r="E82" s="392" t="s">
        <v>58</v>
      </c>
      <c r="F82" s="46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8"/>
    </row>
    <row r="83" spans="1:17" ht="14.25" customHeight="1" hidden="1">
      <c r="A83" s="14"/>
      <c r="B83" s="15">
        <v>2</v>
      </c>
      <c r="C83" s="390"/>
      <c r="D83" s="28"/>
      <c r="E83" s="392"/>
      <c r="F83" s="49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1"/>
    </row>
    <row r="84" spans="1:17" ht="14.25" customHeight="1" hidden="1">
      <c r="A84" s="14"/>
      <c r="B84" s="15">
        <v>3</v>
      </c>
      <c r="C84" s="390"/>
      <c r="D84" s="28"/>
      <c r="E84" s="392"/>
      <c r="F84" s="49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1"/>
    </row>
    <row r="85" spans="1:17" ht="14.25" customHeight="1" hidden="1">
      <c r="A85" s="14"/>
      <c r="B85" s="15">
        <v>4</v>
      </c>
      <c r="C85" s="390"/>
      <c r="D85" s="28"/>
      <c r="E85" s="392"/>
      <c r="F85" s="49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1"/>
    </row>
    <row r="86" spans="1:17" ht="14.25" customHeight="1" hidden="1">
      <c r="A86" s="14"/>
      <c r="B86" s="15">
        <v>5</v>
      </c>
      <c r="C86" s="390"/>
      <c r="D86" s="28"/>
      <c r="E86" s="392"/>
      <c r="F86" s="49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1"/>
    </row>
    <row r="87" spans="1:17" ht="14.25" customHeight="1" hidden="1">
      <c r="A87" s="14"/>
      <c r="B87" s="15">
        <v>6</v>
      </c>
      <c r="C87" s="390"/>
      <c r="D87" s="28"/>
      <c r="E87" s="392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1"/>
    </row>
    <row r="88" spans="1:17" ht="14.25" customHeight="1" hidden="1">
      <c r="A88" s="14"/>
      <c r="B88" s="15">
        <v>7</v>
      </c>
      <c r="C88" s="390"/>
      <c r="D88" s="28"/>
      <c r="E88" s="392"/>
      <c r="F88" s="49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1"/>
    </row>
    <row r="89" spans="1:17" ht="14.25" customHeight="1" hidden="1">
      <c r="A89" s="14"/>
      <c r="B89" s="15">
        <v>8</v>
      </c>
      <c r="C89" s="391"/>
      <c r="D89" s="42"/>
      <c r="E89" s="393"/>
      <c r="F89" s="55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7"/>
    </row>
    <row r="90" spans="1:17" ht="14.25" customHeight="1">
      <c r="A90" s="14" t="s">
        <v>59</v>
      </c>
      <c r="B90" s="15">
        <v>1</v>
      </c>
      <c r="C90" s="390" t="s">
        <v>60</v>
      </c>
      <c r="D90" s="28" t="s">
        <v>9</v>
      </c>
      <c r="E90" s="392" t="s">
        <v>61</v>
      </c>
      <c r="F90" s="33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ht="14.25" customHeight="1" hidden="1">
      <c r="A91" s="14"/>
      <c r="B91" s="15">
        <v>2</v>
      </c>
      <c r="C91" s="390"/>
      <c r="D91" s="28"/>
      <c r="E91" s="392"/>
      <c r="F91" s="36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8"/>
    </row>
    <row r="92" spans="1:17" ht="14.25" customHeight="1" hidden="1">
      <c r="A92" s="14"/>
      <c r="B92" s="15">
        <v>3</v>
      </c>
      <c r="C92" s="390"/>
      <c r="D92" s="28"/>
      <c r="E92" s="392"/>
      <c r="F92" s="36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8"/>
    </row>
    <row r="93" spans="1:17" ht="14.25" customHeight="1" hidden="1">
      <c r="A93" s="14"/>
      <c r="B93" s="15">
        <v>4</v>
      </c>
      <c r="C93" s="390"/>
      <c r="D93" s="28"/>
      <c r="E93" s="392"/>
      <c r="F93" s="36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8"/>
    </row>
    <row r="94" spans="1:17" ht="14.25" customHeight="1" hidden="1">
      <c r="A94" s="14"/>
      <c r="B94" s="15">
        <v>5</v>
      </c>
      <c r="C94" s="390"/>
      <c r="D94" s="28"/>
      <c r="E94" s="392"/>
      <c r="F94" s="36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8"/>
    </row>
    <row r="95" spans="1:17" ht="14.25" customHeight="1" hidden="1">
      <c r="A95" s="14"/>
      <c r="B95" s="15">
        <v>6</v>
      </c>
      <c r="C95" s="390"/>
      <c r="D95" s="28"/>
      <c r="E95" s="392"/>
      <c r="F95" s="36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8"/>
    </row>
    <row r="96" spans="1:17" ht="14.25" customHeight="1" hidden="1">
      <c r="A96" s="14"/>
      <c r="B96" s="15">
        <v>7</v>
      </c>
      <c r="C96" s="390"/>
      <c r="D96" s="28"/>
      <c r="E96" s="392"/>
      <c r="F96" s="36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8"/>
    </row>
    <row r="97" spans="1:17" ht="14.25" customHeight="1" hidden="1">
      <c r="A97" s="14"/>
      <c r="B97" s="15">
        <v>8</v>
      </c>
      <c r="C97" s="390"/>
      <c r="D97" s="28"/>
      <c r="E97" s="392"/>
      <c r="F97" s="39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1"/>
    </row>
    <row r="98" spans="1:17" ht="3.75" customHeight="1">
      <c r="A98" s="10"/>
      <c r="B98" s="10"/>
      <c r="C98" s="387"/>
      <c r="D98" s="387"/>
      <c r="E98" s="387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ht="14.25" customHeight="1">
      <c r="A99" s="12"/>
      <c r="B99" s="13">
        <v>1</v>
      </c>
      <c r="C99" s="396" t="s">
        <v>62</v>
      </c>
      <c r="D99" s="18"/>
      <c r="E99" s="389" t="s">
        <v>63</v>
      </c>
      <c r="F99" s="19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1"/>
    </row>
    <row r="100" spans="1:17" ht="14.25" customHeight="1" hidden="1">
      <c r="A100" s="12"/>
      <c r="B100" s="13">
        <v>2</v>
      </c>
      <c r="C100" s="396"/>
      <c r="D100" s="18"/>
      <c r="E100" s="389"/>
      <c r="F100" s="22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4"/>
    </row>
    <row r="101" spans="1:17" ht="14.25" customHeight="1" hidden="1">
      <c r="A101" s="12"/>
      <c r="B101" s="13">
        <v>3</v>
      </c>
      <c r="C101" s="396"/>
      <c r="D101" s="18"/>
      <c r="E101" s="389"/>
      <c r="F101" s="22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4"/>
    </row>
    <row r="102" spans="1:17" ht="14.25" customHeight="1" hidden="1">
      <c r="A102" s="12"/>
      <c r="B102" s="13">
        <v>4</v>
      </c>
      <c r="C102" s="396"/>
      <c r="D102" s="18"/>
      <c r="E102" s="389"/>
      <c r="F102" s="22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4"/>
    </row>
    <row r="103" spans="1:17" ht="14.25" customHeight="1" hidden="1">
      <c r="A103" s="12"/>
      <c r="B103" s="13">
        <v>5</v>
      </c>
      <c r="C103" s="396"/>
      <c r="D103" s="18"/>
      <c r="E103" s="389"/>
      <c r="F103" s="22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4"/>
    </row>
    <row r="104" spans="1:17" ht="14.25" customHeight="1" hidden="1">
      <c r="A104" s="12"/>
      <c r="B104" s="13">
        <v>6</v>
      </c>
      <c r="C104" s="396"/>
      <c r="D104" s="18"/>
      <c r="E104" s="389"/>
      <c r="F104" s="22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4"/>
    </row>
    <row r="105" spans="1:17" ht="14.25" customHeight="1" hidden="1">
      <c r="A105" s="12"/>
      <c r="B105" s="13">
        <v>7</v>
      </c>
      <c r="C105" s="396"/>
      <c r="D105" s="18"/>
      <c r="E105" s="389"/>
      <c r="F105" s="22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4"/>
    </row>
    <row r="106" spans="1:17" ht="14.25" customHeight="1" hidden="1">
      <c r="A106" s="12"/>
      <c r="B106" s="13">
        <v>8</v>
      </c>
      <c r="C106" s="397"/>
      <c r="D106" s="29"/>
      <c r="E106" s="398"/>
      <c r="F106" s="30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2"/>
    </row>
    <row r="107" spans="1:17" ht="23.25" customHeight="1">
      <c r="A107" s="14" t="s">
        <v>64</v>
      </c>
      <c r="B107" s="15">
        <v>1</v>
      </c>
      <c r="C107" s="390" t="s">
        <v>65</v>
      </c>
      <c r="D107" s="28" t="s">
        <v>11</v>
      </c>
      <c r="E107" s="392" t="s">
        <v>66</v>
      </c>
      <c r="F107" s="33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</row>
    <row r="108" spans="1:17" ht="14.25" customHeight="1" hidden="1">
      <c r="A108" s="14"/>
      <c r="B108" s="15">
        <v>2</v>
      </c>
      <c r="C108" s="390"/>
      <c r="D108" s="28"/>
      <c r="E108" s="392"/>
      <c r="F108" s="36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8"/>
    </row>
    <row r="109" spans="1:17" ht="14.25" customHeight="1" hidden="1">
      <c r="A109" s="14"/>
      <c r="B109" s="15">
        <v>3</v>
      </c>
      <c r="C109" s="390"/>
      <c r="D109" s="28"/>
      <c r="E109" s="392"/>
      <c r="F109" s="36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8"/>
    </row>
    <row r="110" spans="1:17" ht="14.25" customHeight="1" hidden="1">
      <c r="A110" s="14"/>
      <c r="B110" s="15">
        <v>4</v>
      </c>
      <c r="C110" s="390"/>
      <c r="D110" s="28"/>
      <c r="E110" s="392"/>
      <c r="F110" s="36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8"/>
    </row>
    <row r="111" spans="1:17" ht="14.25" customHeight="1" hidden="1">
      <c r="A111" s="14"/>
      <c r="B111" s="15">
        <v>5</v>
      </c>
      <c r="C111" s="390"/>
      <c r="D111" s="28"/>
      <c r="E111" s="392"/>
      <c r="F111" s="36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8"/>
    </row>
    <row r="112" spans="1:17" ht="14.25" customHeight="1" hidden="1">
      <c r="A112" s="14"/>
      <c r="B112" s="15">
        <v>6</v>
      </c>
      <c r="C112" s="390"/>
      <c r="D112" s="28"/>
      <c r="E112" s="392"/>
      <c r="F112" s="36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8"/>
    </row>
    <row r="113" spans="1:17" ht="14.25" customHeight="1" hidden="1">
      <c r="A113" s="14"/>
      <c r="B113" s="15">
        <v>7</v>
      </c>
      <c r="C113" s="390"/>
      <c r="D113" s="28"/>
      <c r="E113" s="392"/>
      <c r="F113" s="36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8"/>
    </row>
    <row r="114" spans="1:17" ht="14.25" customHeight="1" hidden="1">
      <c r="A114" s="14"/>
      <c r="B114" s="15">
        <v>8</v>
      </c>
      <c r="C114" s="391"/>
      <c r="D114" s="42"/>
      <c r="E114" s="393"/>
      <c r="F114" s="43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5"/>
    </row>
    <row r="115" spans="1:17" ht="14.25" customHeight="1">
      <c r="A115" s="14" t="s">
        <v>67</v>
      </c>
      <c r="B115" s="15">
        <v>1</v>
      </c>
      <c r="C115" s="390" t="s">
        <v>68</v>
      </c>
      <c r="D115" s="28" t="s">
        <v>11</v>
      </c>
      <c r="E115" s="392" t="s">
        <v>69</v>
      </c>
      <c r="F115" s="4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8"/>
    </row>
    <row r="116" spans="1:17" ht="14.25" customHeight="1" hidden="1">
      <c r="A116" s="14"/>
      <c r="B116" s="15">
        <v>2</v>
      </c>
      <c r="C116" s="390"/>
      <c r="D116" s="28"/>
      <c r="E116" s="392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1"/>
    </row>
    <row r="117" spans="1:17" ht="14.25" customHeight="1" hidden="1">
      <c r="A117" s="14"/>
      <c r="B117" s="15">
        <v>3</v>
      </c>
      <c r="C117" s="390"/>
      <c r="D117" s="28"/>
      <c r="E117" s="392"/>
      <c r="F117" s="49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1"/>
    </row>
    <row r="118" spans="1:17" ht="14.25" customHeight="1" hidden="1">
      <c r="A118" s="14"/>
      <c r="B118" s="15">
        <v>4</v>
      </c>
      <c r="C118" s="390"/>
      <c r="D118" s="28"/>
      <c r="E118" s="392"/>
      <c r="F118" s="49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1"/>
    </row>
    <row r="119" spans="1:17" ht="14.25" customHeight="1" hidden="1">
      <c r="A119" s="14"/>
      <c r="B119" s="15">
        <v>5</v>
      </c>
      <c r="C119" s="390"/>
      <c r="D119" s="28"/>
      <c r="E119" s="392"/>
      <c r="F119" s="49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1"/>
    </row>
    <row r="120" spans="1:17" ht="14.25" customHeight="1" hidden="1">
      <c r="A120" s="14"/>
      <c r="B120" s="15">
        <v>6</v>
      </c>
      <c r="C120" s="390"/>
      <c r="D120" s="28"/>
      <c r="E120" s="392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1"/>
    </row>
    <row r="121" spans="1:17" ht="14.25" customHeight="1" hidden="1">
      <c r="A121" s="14"/>
      <c r="B121" s="15">
        <v>7</v>
      </c>
      <c r="C121" s="390"/>
      <c r="D121" s="28"/>
      <c r="E121" s="392"/>
      <c r="F121" s="49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1"/>
    </row>
    <row r="122" spans="1:17" ht="14.25" customHeight="1" hidden="1">
      <c r="A122" s="14"/>
      <c r="B122" s="15">
        <v>8</v>
      </c>
      <c r="C122" s="391"/>
      <c r="D122" s="42"/>
      <c r="E122" s="393"/>
      <c r="F122" s="55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7"/>
    </row>
    <row r="123" spans="1:17" ht="14.25" customHeight="1">
      <c r="A123" s="14"/>
      <c r="B123" s="15"/>
      <c r="C123" s="390" t="s">
        <v>71</v>
      </c>
      <c r="D123" s="28" t="s">
        <v>11</v>
      </c>
      <c r="E123" s="392" t="s">
        <v>72</v>
      </c>
      <c r="F123" s="33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5"/>
    </row>
    <row r="124" spans="1:17" ht="1.5" customHeight="1">
      <c r="A124" s="14"/>
      <c r="B124" s="15"/>
      <c r="C124" s="390"/>
      <c r="D124" s="28"/>
      <c r="E124" s="392"/>
      <c r="F124" s="33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5"/>
    </row>
    <row r="125" spans="1:17" ht="14.25" customHeight="1" hidden="1">
      <c r="A125" s="14"/>
      <c r="B125" s="15"/>
      <c r="C125" s="390"/>
      <c r="D125" s="28"/>
      <c r="E125" s="392"/>
      <c r="F125" s="33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5"/>
    </row>
    <row r="126" spans="1:17" ht="14.25" customHeight="1" hidden="1">
      <c r="A126" s="14"/>
      <c r="B126" s="15"/>
      <c r="C126" s="390"/>
      <c r="D126" s="28"/>
      <c r="E126" s="392"/>
      <c r="F126" s="33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5"/>
    </row>
    <row r="127" spans="1:17" ht="14.25" customHeight="1" hidden="1">
      <c r="A127" s="14"/>
      <c r="B127" s="15"/>
      <c r="C127" s="390"/>
      <c r="D127" s="28"/>
      <c r="E127" s="392"/>
      <c r="F127" s="33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5"/>
    </row>
    <row r="128" spans="1:17" ht="14.25" customHeight="1" hidden="1">
      <c r="A128" s="14"/>
      <c r="B128" s="15"/>
      <c r="C128" s="390"/>
      <c r="D128" s="28"/>
      <c r="E128" s="392"/>
      <c r="F128" s="33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5"/>
    </row>
    <row r="129" spans="1:17" ht="14.25" customHeight="1" hidden="1">
      <c r="A129" s="14"/>
      <c r="B129" s="15"/>
      <c r="C129" s="390"/>
      <c r="D129" s="28"/>
      <c r="E129" s="392"/>
      <c r="F129" s="33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5"/>
    </row>
    <row r="130" spans="1:17" ht="14.25" customHeight="1" hidden="1">
      <c r="A130" s="14"/>
      <c r="B130" s="15"/>
      <c r="C130" s="390"/>
      <c r="D130" s="28"/>
      <c r="E130" s="392"/>
      <c r="F130" s="33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5"/>
    </row>
    <row r="131" spans="1:17" ht="14.25" customHeight="1">
      <c r="A131" s="14" t="s">
        <v>70</v>
      </c>
      <c r="B131" s="15">
        <v>1</v>
      </c>
      <c r="C131" s="390" t="s">
        <v>561</v>
      </c>
      <c r="D131" s="28" t="s">
        <v>11</v>
      </c>
      <c r="E131" s="392" t="s">
        <v>562</v>
      </c>
      <c r="F131" s="46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8"/>
    </row>
    <row r="132" spans="1:17" ht="14.25" customHeight="1" hidden="1">
      <c r="A132" s="14"/>
      <c r="B132" s="15">
        <v>2</v>
      </c>
      <c r="C132" s="390"/>
      <c r="D132" s="28"/>
      <c r="E132" s="392"/>
      <c r="F132" s="36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8"/>
    </row>
    <row r="133" spans="1:17" ht="14.25" customHeight="1" hidden="1">
      <c r="A133" s="14"/>
      <c r="B133" s="15">
        <v>3</v>
      </c>
      <c r="C133" s="390"/>
      <c r="D133" s="28"/>
      <c r="E133" s="392"/>
      <c r="F133" s="36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8"/>
    </row>
    <row r="134" spans="1:17" ht="14.25" customHeight="1" hidden="1">
      <c r="A134" s="14"/>
      <c r="B134" s="15">
        <v>4</v>
      </c>
      <c r="C134" s="390"/>
      <c r="D134" s="28"/>
      <c r="E134" s="392"/>
      <c r="F134" s="36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8"/>
    </row>
    <row r="135" spans="1:17" ht="14.25" customHeight="1" hidden="1">
      <c r="A135" s="14"/>
      <c r="B135" s="15">
        <v>5</v>
      </c>
      <c r="C135" s="390"/>
      <c r="D135" s="28"/>
      <c r="E135" s="392"/>
      <c r="F135" s="36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8"/>
    </row>
    <row r="136" spans="1:17" ht="14.25" customHeight="1" hidden="1">
      <c r="A136" s="14"/>
      <c r="B136" s="15">
        <v>6</v>
      </c>
      <c r="C136" s="390"/>
      <c r="D136" s="28"/>
      <c r="E136" s="392"/>
      <c r="F136" s="36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8"/>
    </row>
    <row r="137" spans="1:17" ht="14.25" customHeight="1" hidden="1">
      <c r="A137" s="14"/>
      <c r="B137" s="15">
        <v>7</v>
      </c>
      <c r="C137" s="390"/>
      <c r="D137" s="28"/>
      <c r="E137" s="392"/>
      <c r="F137" s="36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8"/>
    </row>
    <row r="138" spans="1:17" ht="14.25" customHeight="1" hidden="1">
      <c r="A138" s="14"/>
      <c r="B138" s="15">
        <v>8</v>
      </c>
      <c r="C138" s="390"/>
      <c r="D138" s="28"/>
      <c r="E138" s="392"/>
      <c r="F138" s="39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1"/>
    </row>
    <row r="139" spans="1:17" ht="3" customHeight="1">
      <c r="A139" s="10"/>
      <c r="B139" s="10"/>
      <c r="C139" s="387"/>
      <c r="D139" s="387"/>
      <c r="E139" s="387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4.25" customHeight="1">
      <c r="A140" s="12"/>
      <c r="B140" s="13">
        <v>1</v>
      </c>
      <c r="C140" s="396" t="s">
        <v>73</v>
      </c>
      <c r="D140" s="18"/>
      <c r="E140" s="389" t="s">
        <v>74</v>
      </c>
      <c r="F140" s="19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1"/>
    </row>
    <row r="141" spans="1:17" ht="14.25" customHeight="1" hidden="1">
      <c r="A141" s="12"/>
      <c r="B141" s="13">
        <v>2</v>
      </c>
      <c r="C141" s="396"/>
      <c r="D141" s="18"/>
      <c r="E141" s="389"/>
      <c r="F141" s="22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4"/>
    </row>
    <row r="142" spans="1:17" ht="14.25" customHeight="1" hidden="1">
      <c r="A142" s="12"/>
      <c r="B142" s="13">
        <v>3</v>
      </c>
      <c r="C142" s="396"/>
      <c r="D142" s="18"/>
      <c r="E142" s="389"/>
      <c r="F142" s="22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4"/>
    </row>
    <row r="143" spans="1:17" ht="14.25" customHeight="1" hidden="1">
      <c r="A143" s="12"/>
      <c r="B143" s="13">
        <v>4</v>
      </c>
      <c r="C143" s="396"/>
      <c r="D143" s="18"/>
      <c r="E143" s="389"/>
      <c r="F143" s="22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4"/>
    </row>
    <row r="144" spans="1:17" ht="14.25" customHeight="1" hidden="1">
      <c r="A144" s="12"/>
      <c r="B144" s="13">
        <v>5</v>
      </c>
      <c r="C144" s="396"/>
      <c r="D144" s="18"/>
      <c r="E144" s="389"/>
      <c r="F144" s="22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4"/>
    </row>
    <row r="145" spans="1:17" ht="14.25" customHeight="1" hidden="1">
      <c r="A145" s="12"/>
      <c r="B145" s="13">
        <v>6</v>
      </c>
      <c r="C145" s="396"/>
      <c r="D145" s="18"/>
      <c r="E145" s="389"/>
      <c r="F145" s="22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4"/>
    </row>
    <row r="146" spans="1:17" ht="14.25" customHeight="1" hidden="1">
      <c r="A146" s="12"/>
      <c r="B146" s="13">
        <v>7</v>
      </c>
      <c r="C146" s="396"/>
      <c r="D146" s="18"/>
      <c r="E146" s="389"/>
      <c r="F146" s="22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4"/>
    </row>
    <row r="147" spans="1:17" ht="14.25" customHeight="1" hidden="1">
      <c r="A147" s="12"/>
      <c r="B147" s="13">
        <v>8</v>
      </c>
      <c r="C147" s="397"/>
      <c r="D147" s="29"/>
      <c r="E147" s="398"/>
      <c r="F147" s="30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2"/>
    </row>
    <row r="148" spans="1:17" ht="14.25" customHeight="1">
      <c r="A148" s="14" t="s">
        <v>75</v>
      </c>
      <c r="B148" s="15">
        <v>1</v>
      </c>
      <c r="C148" s="390" t="s">
        <v>76</v>
      </c>
      <c r="D148" s="28" t="s">
        <v>77</v>
      </c>
      <c r="E148" s="392" t="s">
        <v>560</v>
      </c>
      <c r="F148" s="33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</row>
    <row r="149" spans="1:17" ht="14.25" customHeight="1" hidden="1">
      <c r="A149" s="14"/>
      <c r="B149" s="15">
        <v>2</v>
      </c>
      <c r="C149" s="390"/>
      <c r="D149" s="28"/>
      <c r="E149" s="392"/>
      <c r="F149" s="36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8"/>
    </row>
    <row r="150" spans="1:17" ht="14.25" customHeight="1" hidden="1">
      <c r="A150" s="14"/>
      <c r="B150" s="15">
        <v>3</v>
      </c>
      <c r="C150" s="390"/>
      <c r="D150" s="28"/>
      <c r="E150" s="392"/>
      <c r="F150" s="36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8"/>
    </row>
    <row r="151" spans="1:17" ht="14.25" customHeight="1" hidden="1">
      <c r="A151" s="14"/>
      <c r="B151" s="15">
        <v>4</v>
      </c>
      <c r="C151" s="390"/>
      <c r="D151" s="28"/>
      <c r="E151" s="392"/>
      <c r="F151" s="36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8"/>
    </row>
    <row r="152" spans="1:17" ht="14.25" customHeight="1" hidden="1">
      <c r="A152" s="14"/>
      <c r="B152" s="15">
        <v>5</v>
      </c>
      <c r="C152" s="390"/>
      <c r="D152" s="28"/>
      <c r="E152" s="392"/>
      <c r="F152" s="36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8"/>
    </row>
    <row r="153" spans="1:17" ht="14.25" customHeight="1" hidden="1">
      <c r="A153" s="14"/>
      <c r="B153" s="15">
        <v>6</v>
      </c>
      <c r="C153" s="390"/>
      <c r="D153" s="28"/>
      <c r="E153" s="392"/>
      <c r="F153" s="36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8"/>
    </row>
    <row r="154" spans="1:17" ht="14.25" customHeight="1" hidden="1">
      <c r="A154" s="14"/>
      <c r="B154" s="15">
        <v>7</v>
      </c>
      <c r="C154" s="390"/>
      <c r="D154" s="28"/>
      <c r="E154" s="392"/>
      <c r="F154" s="36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8"/>
    </row>
    <row r="155" spans="1:17" ht="14.25" customHeight="1" hidden="1">
      <c r="A155" s="14"/>
      <c r="B155" s="15">
        <v>8</v>
      </c>
      <c r="C155" s="391"/>
      <c r="D155" s="42"/>
      <c r="E155" s="393"/>
      <c r="F155" s="43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5"/>
    </row>
    <row r="156" spans="1:17" ht="14.25" customHeight="1">
      <c r="A156" s="14" t="s">
        <v>78</v>
      </c>
      <c r="B156" s="15">
        <v>1</v>
      </c>
      <c r="C156" s="390" t="s">
        <v>79</v>
      </c>
      <c r="D156" s="28" t="s">
        <v>77</v>
      </c>
      <c r="E156" s="392" t="s">
        <v>80</v>
      </c>
      <c r="F156" s="4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8"/>
    </row>
    <row r="157" spans="1:17" ht="14.25" customHeight="1" hidden="1">
      <c r="A157" s="14"/>
      <c r="B157" s="15">
        <v>2</v>
      </c>
      <c r="C157" s="390"/>
      <c r="D157" s="28"/>
      <c r="E157" s="392"/>
      <c r="F157" s="49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1"/>
    </row>
    <row r="158" spans="1:17" ht="14.25" customHeight="1" hidden="1">
      <c r="A158" s="14"/>
      <c r="B158" s="15">
        <v>3</v>
      </c>
      <c r="C158" s="390"/>
      <c r="D158" s="28"/>
      <c r="E158" s="392"/>
      <c r="F158" s="49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1"/>
    </row>
    <row r="159" spans="1:17" ht="14.25" customHeight="1" hidden="1">
      <c r="A159" s="14"/>
      <c r="B159" s="15">
        <v>4</v>
      </c>
      <c r="C159" s="390"/>
      <c r="D159" s="28"/>
      <c r="E159" s="392"/>
      <c r="F159" s="49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1"/>
    </row>
    <row r="160" spans="1:17" ht="14.25" customHeight="1" hidden="1">
      <c r="A160" s="14"/>
      <c r="B160" s="15">
        <v>5</v>
      </c>
      <c r="C160" s="390"/>
      <c r="D160" s="28"/>
      <c r="E160" s="392"/>
      <c r="F160" s="49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1"/>
    </row>
    <row r="161" spans="1:17" ht="14.25" customHeight="1" hidden="1">
      <c r="A161" s="14"/>
      <c r="B161" s="15">
        <v>6</v>
      </c>
      <c r="C161" s="390"/>
      <c r="D161" s="28"/>
      <c r="E161" s="392"/>
      <c r="F161" s="49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1"/>
    </row>
    <row r="162" spans="1:17" ht="14.25" customHeight="1" hidden="1">
      <c r="A162" s="14"/>
      <c r="B162" s="15">
        <v>7</v>
      </c>
      <c r="C162" s="390"/>
      <c r="D162" s="28"/>
      <c r="E162" s="392"/>
      <c r="F162" s="49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1"/>
    </row>
    <row r="163" spans="1:17" ht="14.25" customHeight="1" hidden="1">
      <c r="A163" s="14"/>
      <c r="B163" s="15">
        <v>8</v>
      </c>
      <c r="C163" s="391"/>
      <c r="D163" s="42"/>
      <c r="E163" s="393"/>
      <c r="F163" s="55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7"/>
    </row>
    <row r="164" spans="1:17" ht="14.25" customHeight="1">
      <c r="A164" s="14" t="s">
        <v>81</v>
      </c>
      <c r="B164" s="15">
        <v>1</v>
      </c>
      <c r="C164" s="390" t="s">
        <v>82</v>
      </c>
      <c r="D164" s="28" t="s">
        <v>77</v>
      </c>
      <c r="E164" s="392" t="s">
        <v>83</v>
      </c>
      <c r="F164" s="33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5"/>
    </row>
    <row r="165" spans="1:17" ht="14.25" customHeight="1" hidden="1">
      <c r="A165" s="14"/>
      <c r="B165" s="15">
        <v>2</v>
      </c>
      <c r="C165" s="390"/>
      <c r="D165" s="28"/>
      <c r="E165" s="392"/>
      <c r="F165" s="36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8"/>
    </row>
    <row r="166" spans="1:17" ht="14.25" customHeight="1" hidden="1">
      <c r="A166" s="14"/>
      <c r="B166" s="15">
        <v>3</v>
      </c>
      <c r="C166" s="390"/>
      <c r="D166" s="28"/>
      <c r="E166" s="392"/>
      <c r="F166" s="36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8"/>
    </row>
    <row r="167" spans="1:17" ht="14.25" customHeight="1" hidden="1">
      <c r="A167" s="14"/>
      <c r="B167" s="15">
        <v>4</v>
      </c>
      <c r="C167" s="390"/>
      <c r="D167" s="28"/>
      <c r="E167" s="392"/>
      <c r="F167" s="36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8"/>
    </row>
    <row r="168" spans="1:17" ht="14.25" customHeight="1" hidden="1">
      <c r="A168" s="14"/>
      <c r="B168" s="15">
        <v>5</v>
      </c>
      <c r="C168" s="390"/>
      <c r="D168" s="28"/>
      <c r="E168" s="392"/>
      <c r="F168" s="36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8"/>
    </row>
    <row r="169" spans="1:17" ht="14.25" customHeight="1" hidden="1">
      <c r="A169" s="14"/>
      <c r="B169" s="15">
        <v>6</v>
      </c>
      <c r="C169" s="390"/>
      <c r="D169" s="28"/>
      <c r="E169" s="392"/>
      <c r="F169" s="36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8"/>
    </row>
    <row r="170" spans="1:17" ht="14.25" customHeight="1" hidden="1">
      <c r="A170" s="14"/>
      <c r="B170" s="15">
        <v>7</v>
      </c>
      <c r="C170" s="390"/>
      <c r="D170" s="28"/>
      <c r="E170" s="392"/>
      <c r="F170" s="36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8"/>
    </row>
    <row r="171" spans="1:17" ht="14.25" customHeight="1" hidden="1">
      <c r="A171" s="14"/>
      <c r="B171" s="15">
        <v>8</v>
      </c>
      <c r="C171" s="391"/>
      <c r="D171" s="42"/>
      <c r="E171" s="393"/>
      <c r="F171" s="43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5"/>
    </row>
    <row r="172" spans="1:17" ht="14.25" customHeight="1">
      <c r="A172" s="14" t="s">
        <v>84</v>
      </c>
      <c r="B172" s="15">
        <v>1</v>
      </c>
      <c r="C172" s="390" t="s">
        <v>85</v>
      </c>
      <c r="D172" s="28" t="s">
        <v>77</v>
      </c>
      <c r="E172" s="392" t="s">
        <v>86</v>
      </c>
      <c r="F172" s="4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8"/>
    </row>
    <row r="173" spans="1:17" ht="14.25" customHeight="1" hidden="1">
      <c r="A173" s="14"/>
      <c r="B173" s="15">
        <v>2</v>
      </c>
      <c r="C173" s="390"/>
      <c r="D173" s="28"/>
      <c r="E173" s="392"/>
      <c r="F173" s="49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1"/>
    </row>
    <row r="174" spans="1:17" ht="14.25" customHeight="1" hidden="1">
      <c r="A174" s="14"/>
      <c r="B174" s="15">
        <v>3</v>
      </c>
      <c r="C174" s="390"/>
      <c r="D174" s="28"/>
      <c r="E174" s="392"/>
      <c r="F174" s="49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1"/>
    </row>
    <row r="175" spans="1:17" ht="14.25" customHeight="1" hidden="1">
      <c r="A175" s="14"/>
      <c r="B175" s="15">
        <v>4</v>
      </c>
      <c r="C175" s="390"/>
      <c r="D175" s="28"/>
      <c r="E175" s="392"/>
      <c r="F175" s="49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1"/>
    </row>
    <row r="176" spans="1:17" ht="14.25" customHeight="1" hidden="1">
      <c r="A176" s="14"/>
      <c r="B176" s="15">
        <v>5</v>
      </c>
      <c r="C176" s="390"/>
      <c r="D176" s="28"/>
      <c r="E176" s="392"/>
      <c r="F176" s="49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1"/>
    </row>
    <row r="177" spans="1:17" ht="14.25" customHeight="1" hidden="1">
      <c r="A177" s="14"/>
      <c r="B177" s="15">
        <v>6</v>
      </c>
      <c r="C177" s="390"/>
      <c r="D177" s="28"/>
      <c r="E177" s="392"/>
      <c r="F177" s="49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1"/>
    </row>
    <row r="178" spans="1:17" ht="14.25" customHeight="1" hidden="1">
      <c r="A178" s="14"/>
      <c r="B178" s="15">
        <v>7</v>
      </c>
      <c r="C178" s="390"/>
      <c r="D178" s="28"/>
      <c r="E178" s="392"/>
      <c r="F178" s="49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1"/>
    </row>
    <row r="179" spans="1:17" ht="14.25" customHeight="1" hidden="1">
      <c r="A179" s="14"/>
      <c r="B179" s="15">
        <v>8</v>
      </c>
      <c r="C179" s="391"/>
      <c r="D179" s="42"/>
      <c r="E179" s="393"/>
      <c r="F179" s="55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7"/>
    </row>
    <row r="180" spans="1:17" ht="14.25" customHeight="1">
      <c r="A180" s="14" t="s">
        <v>87</v>
      </c>
      <c r="B180" s="15">
        <v>1</v>
      </c>
      <c r="C180" s="390" t="s">
        <v>88</v>
      </c>
      <c r="D180" s="28" t="s">
        <v>77</v>
      </c>
      <c r="E180" s="392" t="s">
        <v>89</v>
      </c>
      <c r="F180" s="33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5"/>
    </row>
    <row r="181" spans="1:17" ht="14.25" customHeight="1" hidden="1">
      <c r="A181" s="14"/>
      <c r="B181" s="15">
        <v>2</v>
      </c>
      <c r="C181" s="390"/>
      <c r="D181" s="28"/>
      <c r="E181" s="392"/>
      <c r="F181" s="36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8"/>
    </row>
    <row r="182" spans="1:17" ht="14.25" customHeight="1" hidden="1">
      <c r="A182" s="14"/>
      <c r="B182" s="15">
        <v>3</v>
      </c>
      <c r="C182" s="390"/>
      <c r="D182" s="28"/>
      <c r="E182" s="392"/>
      <c r="F182" s="36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8"/>
    </row>
    <row r="183" spans="1:17" ht="14.25" customHeight="1" hidden="1">
      <c r="A183" s="14"/>
      <c r="B183" s="15">
        <v>4</v>
      </c>
      <c r="C183" s="390"/>
      <c r="D183" s="28"/>
      <c r="E183" s="392"/>
      <c r="F183" s="36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8"/>
    </row>
    <row r="184" spans="1:17" ht="14.25" customHeight="1" hidden="1">
      <c r="A184" s="14"/>
      <c r="B184" s="15">
        <v>5</v>
      </c>
      <c r="C184" s="390"/>
      <c r="D184" s="28"/>
      <c r="E184" s="392"/>
      <c r="F184" s="36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8"/>
    </row>
    <row r="185" spans="1:17" ht="14.25" customHeight="1" hidden="1">
      <c r="A185" s="14"/>
      <c r="B185" s="15">
        <v>6</v>
      </c>
      <c r="C185" s="390"/>
      <c r="D185" s="28"/>
      <c r="E185" s="392"/>
      <c r="F185" s="36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8"/>
    </row>
    <row r="186" spans="1:17" ht="14.25" customHeight="1" hidden="1">
      <c r="A186" s="14"/>
      <c r="B186" s="15">
        <v>7</v>
      </c>
      <c r="C186" s="390"/>
      <c r="D186" s="28"/>
      <c r="E186" s="392"/>
      <c r="F186" s="36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8"/>
    </row>
    <row r="187" spans="1:17" ht="14.25" customHeight="1" hidden="1">
      <c r="A187" s="14"/>
      <c r="B187" s="15">
        <v>8</v>
      </c>
      <c r="C187" s="391"/>
      <c r="D187" s="42"/>
      <c r="E187" s="393"/>
      <c r="F187" s="43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5"/>
    </row>
    <row r="188" spans="1:17" ht="16.5" customHeight="1">
      <c r="A188" s="14" t="s">
        <v>90</v>
      </c>
      <c r="B188" s="15">
        <v>1</v>
      </c>
      <c r="C188" s="390" t="s">
        <v>91</v>
      </c>
      <c r="D188" s="28" t="s">
        <v>77</v>
      </c>
      <c r="E188" s="392" t="s">
        <v>92</v>
      </c>
      <c r="F188" s="4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8"/>
    </row>
    <row r="189" spans="1:17" ht="14.25" customHeight="1" hidden="1">
      <c r="A189" s="14"/>
      <c r="B189" s="15">
        <v>2</v>
      </c>
      <c r="C189" s="390"/>
      <c r="D189" s="28"/>
      <c r="E189" s="392"/>
      <c r="F189" s="49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1"/>
    </row>
    <row r="190" spans="1:17" ht="14.25" customHeight="1" hidden="1">
      <c r="A190" s="14"/>
      <c r="B190" s="15">
        <v>3</v>
      </c>
      <c r="C190" s="390"/>
      <c r="D190" s="28"/>
      <c r="E190" s="392"/>
      <c r="F190" s="49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1"/>
    </row>
    <row r="191" spans="1:17" ht="14.25" customHeight="1" hidden="1">
      <c r="A191" s="14"/>
      <c r="B191" s="15">
        <v>4</v>
      </c>
      <c r="C191" s="390"/>
      <c r="D191" s="28"/>
      <c r="E191" s="392"/>
      <c r="F191" s="49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1"/>
    </row>
    <row r="192" spans="1:17" ht="14.25" customHeight="1" hidden="1">
      <c r="A192" s="14"/>
      <c r="B192" s="15">
        <v>5</v>
      </c>
      <c r="C192" s="390"/>
      <c r="D192" s="28"/>
      <c r="E192" s="392"/>
      <c r="F192" s="49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1"/>
    </row>
    <row r="193" spans="1:17" ht="14.25" customHeight="1" hidden="1">
      <c r="A193" s="14"/>
      <c r="B193" s="15">
        <v>6</v>
      </c>
      <c r="C193" s="390"/>
      <c r="D193" s="28"/>
      <c r="E193" s="392"/>
      <c r="F193" s="49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1"/>
    </row>
    <row r="194" spans="1:17" ht="14.25" customHeight="1" hidden="1">
      <c r="A194" s="14"/>
      <c r="B194" s="15">
        <v>7</v>
      </c>
      <c r="C194" s="390"/>
      <c r="D194" s="28"/>
      <c r="E194" s="392"/>
      <c r="F194" s="49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1"/>
    </row>
    <row r="195" spans="1:17" ht="14.25" customHeight="1" hidden="1">
      <c r="A195" s="14"/>
      <c r="B195" s="15">
        <v>8</v>
      </c>
      <c r="C195" s="390"/>
      <c r="D195" s="28"/>
      <c r="E195" s="392"/>
      <c r="F195" s="52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4"/>
    </row>
    <row r="196" spans="1:17" ht="3.75" customHeight="1">
      <c r="A196" s="10"/>
      <c r="B196" s="10"/>
      <c r="C196" s="387"/>
      <c r="D196" s="387"/>
      <c r="E196" s="387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4.25" customHeight="1">
      <c r="A197" s="12"/>
      <c r="B197" s="13">
        <v>1</v>
      </c>
      <c r="C197" s="396" t="s">
        <v>93</v>
      </c>
      <c r="D197" s="18"/>
      <c r="E197" s="389" t="s">
        <v>94</v>
      </c>
      <c r="F197" s="58" t="s">
        <v>95</v>
      </c>
      <c r="G197" s="59" t="s">
        <v>96</v>
      </c>
      <c r="H197" s="59" t="s">
        <v>97</v>
      </c>
      <c r="I197" s="59" t="s">
        <v>98</v>
      </c>
      <c r="J197" s="59" t="s">
        <v>99</v>
      </c>
      <c r="K197" s="59" t="s">
        <v>100</v>
      </c>
      <c r="L197" s="59" t="s">
        <v>101</v>
      </c>
      <c r="M197" s="59" t="s">
        <v>102</v>
      </c>
      <c r="N197" s="59" t="s">
        <v>103</v>
      </c>
      <c r="O197" s="59" t="s">
        <v>104</v>
      </c>
      <c r="P197" s="59" t="s">
        <v>105</v>
      </c>
      <c r="Q197" s="60" t="s">
        <v>106</v>
      </c>
    </row>
    <row r="198" spans="1:17" ht="10.5" customHeight="1">
      <c r="A198" s="12"/>
      <c r="B198" s="13">
        <v>2</v>
      </c>
      <c r="C198" s="396"/>
      <c r="D198" s="18"/>
      <c r="E198" s="389"/>
      <c r="F198" s="61" t="s">
        <v>107</v>
      </c>
      <c r="G198" s="62" t="s">
        <v>108</v>
      </c>
      <c r="H198" s="62" t="s">
        <v>109</v>
      </c>
      <c r="I198" s="62" t="s">
        <v>110</v>
      </c>
      <c r="J198" s="62" t="s">
        <v>111</v>
      </c>
      <c r="K198" s="62" t="s">
        <v>112</v>
      </c>
      <c r="L198" s="62" t="s">
        <v>113</v>
      </c>
      <c r="M198" s="62" t="s">
        <v>114</v>
      </c>
      <c r="N198" s="63"/>
      <c r="O198" s="63"/>
      <c r="P198" s="63"/>
      <c r="Q198" s="64"/>
    </row>
    <row r="199" spans="1:17" ht="14.25" customHeight="1" hidden="1">
      <c r="A199" s="12"/>
      <c r="B199" s="13">
        <v>3</v>
      </c>
      <c r="C199" s="396"/>
      <c r="D199" s="18"/>
      <c r="E199" s="389"/>
      <c r="F199" s="65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4"/>
    </row>
    <row r="200" spans="1:17" ht="14.25" customHeight="1" hidden="1">
      <c r="A200" s="12"/>
      <c r="B200" s="13">
        <v>4</v>
      </c>
      <c r="C200" s="396"/>
      <c r="D200" s="18"/>
      <c r="E200" s="389"/>
      <c r="F200" s="65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4"/>
    </row>
    <row r="201" spans="1:17" ht="14.25" customHeight="1" hidden="1">
      <c r="A201" s="12"/>
      <c r="B201" s="13">
        <v>5</v>
      </c>
      <c r="C201" s="396"/>
      <c r="D201" s="18"/>
      <c r="E201" s="389"/>
      <c r="F201" s="65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4"/>
    </row>
    <row r="202" spans="1:17" ht="14.25" customHeight="1" hidden="1">
      <c r="A202" s="12"/>
      <c r="B202" s="13">
        <v>6</v>
      </c>
      <c r="C202" s="396"/>
      <c r="D202" s="18"/>
      <c r="E202" s="389"/>
      <c r="F202" s="65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4"/>
    </row>
    <row r="203" spans="1:17" ht="14.25" customHeight="1" hidden="1">
      <c r="A203" s="12"/>
      <c r="B203" s="13">
        <v>7</v>
      </c>
      <c r="C203" s="396"/>
      <c r="D203" s="18"/>
      <c r="E203" s="389"/>
      <c r="F203" s="65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4"/>
    </row>
    <row r="204" spans="1:17" ht="14.25" customHeight="1" hidden="1">
      <c r="A204" s="12"/>
      <c r="B204" s="13">
        <v>8</v>
      </c>
      <c r="C204" s="397"/>
      <c r="D204" s="29"/>
      <c r="E204" s="398"/>
      <c r="F204" s="66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8"/>
    </row>
    <row r="205" spans="1:17" ht="14.25" customHeight="1">
      <c r="A205" s="14" t="s">
        <v>115</v>
      </c>
      <c r="B205" s="15">
        <v>1</v>
      </c>
      <c r="C205" s="390" t="s">
        <v>116</v>
      </c>
      <c r="D205" s="28" t="s">
        <v>56</v>
      </c>
      <c r="E205" s="392" t="s">
        <v>117</v>
      </c>
      <c r="F205" s="69" t="s">
        <v>95</v>
      </c>
      <c r="G205" s="70" t="s">
        <v>96</v>
      </c>
      <c r="H205" s="70" t="s">
        <v>97</v>
      </c>
      <c r="I205" s="70" t="s">
        <v>98</v>
      </c>
      <c r="J205" s="70" t="s">
        <v>99</v>
      </c>
      <c r="K205" s="70" t="s">
        <v>100</v>
      </c>
      <c r="L205" s="70" t="s">
        <v>101</v>
      </c>
      <c r="M205" s="70" t="s">
        <v>102</v>
      </c>
      <c r="N205" s="70" t="s">
        <v>103</v>
      </c>
      <c r="O205" s="70" t="s">
        <v>104</v>
      </c>
      <c r="P205" s="70" t="s">
        <v>105</v>
      </c>
      <c r="Q205" s="71" t="s">
        <v>106</v>
      </c>
    </row>
    <row r="206" spans="1:17" ht="23.25" customHeight="1">
      <c r="A206" s="14"/>
      <c r="B206" s="15">
        <v>2</v>
      </c>
      <c r="C206" s="390"/>
      <c r="D206" s="28"/>
      <c r="E206" s="392"/>
      <c r="F206" s="72" t="s">
        <v>108</v>
      </c>
      <c r="G206" s="73" t="s">
        <v>109</v>
      </c>
      <c r="H206" s="73" t="s">
        <v>112</v>
      </c>
      <c r="I206" s="73" t="s">
        <v>113</v>
      </c>
      <c r="J206" s="50"/>
      <c r="K206" s="50"/>
      <c r="L206" s="50"/>
      <c r="M206" s="50"/>
      <c r="N206" s="50"/>
      <c r="O206" s="50"/>
      <c r="P206" s="50"/>
      <c r="Q206" s="51"/>
    </row>
    <row r="207" spans="1:17" ht="14.25" customHeight="1" hidden="1">
      <c r="A207" s="14"/>
      <c r="B207" s="15">
        <v>3</v>
      </c>
      <c r="C207" s="390"/>
      <c r="D207" s="28"/>
      <c r="E207" s="392"/>
      <c r="F207" s="49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1"/>
    </row>
    <row r="208" spans="1:17" ht="14.25" customHeight="1" hidden="1">
      <c r="A208" s="14"/>
      <c r="B208" s="15">
        <v>4</v>
      </c>
      <c r="C208" s="390"/>
      <c r="D208" s="28"/>
      <c r="E208" s="392"/>
      <c r="F208" s="49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1"/>
    </row>
    <row r="209" spans="1:17" ht="14.25" customHeight="1" hidden="1">
      <c r="A209" s="14"/>
      <c r="B209" s="15">
        <v>5</v>
      </c>
      <c r="C209" s="390"/>
      <c r="D209" s="28"/>
      <c r="E209" s="392"/>
      <c r="F209" s="49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1"/>
    </row>
    <row r="210" spans="1:17" ht="14.25" customHeight="1" hidden="1">
      <c r="A210" s="14"/>
      <c r="B210" s="15">
        <v>6</v>
      </c>
      <c r="C210" s="390"/>
      <c r="D210" s="28"/>
      <c r="E210" s="392"/>
      <c r="F210" s="49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1"/>
    </row>
    <row r="211" spans="1:17" ht="14.25" customHeight="1" hidden="1">
      <c r="A211" s="14"/>
      <c r="B211" s="15">
        <v>7</v>
      </c>
      <c r="C211" s="390"/>
      <c r="D211" s="28"/>
      <c r="E211" s="392"/>
      <c r="F211" s="49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1"/>
    </row>
    <row r="212" spans="1:17" ht="14.25" customHeight="1" hidden="1">
      <c r="A212" s="14"/>
      <c r="B212" s="15">
        <v>8</v>
      </c>
      <c r="C212" s="391"/>
      <c r="D212" s="42"/>
      <c r="E212" s="393"/>
      <c r="F212" s="55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7"/>
    </row>
    <row r="213" spans="1:17" ht="14.25" customHeight="1">
      <c r="A213" s="14" t="s">
        <v>118</v>
      </c>
      <c r="B213" s="15">
        <v>1</v>
      </c>
      <c r="C213" s="390" t="s">
        <v>119</v>
      </c>
      <c r="D213" s="28" t="s">
        <v>56</v>
      </c>
      <c r="E213" s="392" t="s">
        <v>120</v>
      </c>
      <c r="F213" s="74" t="s">
        <v>95</v>
      </c>
      <c r="G213" s="75" t="s">
        <v>96</v>
      </c>
      <c r="H213" s="75" t="s">
        <v>97</v>
      </c>
      <c r="I213" s="75" t="s">
        <v>98</v>
      </c>
      <c r="J213" s="75" t="s">
        <v>99</v>
      </c>
      <c r="K213" s="75" t="s">
        <v>100</v>
      </c>
      <c r="L213" s="75" t="s">
        <v>101</v>
      </c>
      <c r="M213" s="75" t="s">
        <v>102</v>
      </c>
      <c r="N213" s="75" t="s">
        <v>103</v>
      </c>
      <c r="O213" s="75" t="s">
        <v>104</v>
      </c>
      <c r="P213" s="75" t="s">
        <v>105</v>
      </c>
      <c r="Q213" s="76" t="s">
        <v>106</v>
      </c>
    </row>
    <row r="214" spans="1:17" ht="14.25" customHeight="1">
      <c r="A214" s="14"/>
      <c r="B214" s="15">
        <v>2</v>
      </c>
      <c r="C214" s="390"/>
      <c r="D214" s="28"/>
      <c r="E214" s="392"/>
      <c r="F214" s="77" t="s">
        <v>107</v>
      </c>
      <c r="G214" s="78" t="s">
        <v>108</v>
      </c>
      <c r="H214" s="78" t="s">
        <v>109</v>
      </c>
      <c r="I214" s="78" t="s">
        <v>110</v>
      </c>
      <c r="J214" s="78" t="s">
        <v>111</v>
      </c>
      <c r="K214" s="78" t="s">
        <v>112</v>
      </c>
      <c r="L214" s="78" t="s">
        <v>113</v>
      </c>
      <c r="M214" s="78" t="s">
        <v>114</v>
      </c>
      <c r="N214" s="37"/>
      <c r="O214" s="37"/>
      <c r="P214" s="37"/>
      <c r="Q214" s="38"/>
    </row>
    <row r="215" spans="1:17" ht="14.25" customHeight="1" hidden="1">
      <c r="A215" s="14"/>
      <c r="B215" s="15">
        <v>3</v>
      </c>
      <c r="C215" s="390"/>
      <c r="D215" s="28"/>
      <c r="E215" s="392"/>
      <c r="F215" s="36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8"/>
    </row>
    <row r="216" spans="1:17" ht="14.25" customHeight="1" hidden="1">
      <c r="A216" s="14"/>
      <c r="B216" s="15">
        <v>4</v>
      </c>
      <c r="C216" s="390"/>
      <c r="D216" s="28"/>
      <c r="E216" s="392"/>
      <c r="F216" s="36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8"/>
    </row>
    <row r="217" spans="1:17" ht="14.25" customHeight="1" hidden="1">
      <c r="A217" s="14"/>
      <c r="B217" s="15">
        <v>5</v>
      </c>
      <c r="C217" s="390"/>
      <c r="D217" s="28"/>
      <c r="E217" s="392"/>
      <c r="F217" s="36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8"/>
    </row>
    <row r="218" spans="1:17" ht="14.25" customHeight="1" hidden="1">
      <c r="A218" s="14"/>
      <c r="B218" s="15">
        <v>6</v>
      </c>
      <c r="C218" s="390"/>
      <c r="D218" s="28"/>
      <c r="E218" s="392"/>
      <c r="F218" s="36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8"/>
    </row>
    <row r="219" spans="1:17" ht="14.25" customHeight="1" hidden="1">
      <c r="A219" s="14"/>
      <c r="B219" s="15">
        <v>7</v>
      </c>
      <c r="C219" s="390"/>
      <c r="D219" s="28"/>
      <c r="E219" s="392"/>
      <c r="F219" s="36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8"/>
    </row>
    <row r="220" spans="1:17" ht="14.25" customHeight="1" hidden="1">
      <c r="A220" s="14"/>
      <c r="B220" s="15">
        <v>8</v>
      </c>
      <c r="C220" s="391"/>
      <c r="D220" s="42"/>
      <c r="E220" s="393"/>
      <c r="F220" s="43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5"/>
    </row>
    <row r="221" spans="1:17" ht="14.25" customHeight="1">
      <c r="A221" s="14" t="s">
        <v>121</v>
      </c>
      <c r="B221" s="15">
        <v>1</v>
      </c>
      <c r="C221" s="390" t="s">
        <v>122</v>
      </c>
      <c r="D221" s="28" t="s">
        <v>56</v>
      </c>
      <c r="E221" s="392" t="s">
        <v>123</v>
      </c>
      <c r="F221" s="69" t="s">
        <v>95</v>
      </c>
      <c r="G221" s="70" t="s">
        <v>96</v>
      </c>
      <c r="H221" s="70" t="s">
        <v>97</v>
      </c>
      <c r="I221" s="70" t="s">
        <v>98</v>
      </c>
      <c r="J221" s="70" t="s">
        <v>99</v>
      </c>
      <c r="K221" s="70" t="s">
        <v>100</v>
      </c>
      <c r="L221" s="70" t="s">
        <v>101</v>
      </c>
      <c r="M221" s="70" t="s">
        <v>102</v>
      </c>
      <c r="N221" s="70" t="s">
        <v>103</v>
      </c>
      <c r="O221" s="70" t="s">
        <v>104</v>
      </c>
      <c r="P221" s="70" t="s">
        <v>105</v>
      </c>
      <c r="Q221" s="71" t="s">
        <v>106</v>
      </c>
    </row>
    <row r="222" spans="1:17" ht="14.25" customHeight="1">
      <c r="A222" s="14"/>
      <c r="B222" s="15">
        <v>2</v>
      </c>
      <c r="C222" s="390"/>
      <c r="D222" s="28"/>
      <c r="E222" s="392"/>
      <c r="F222" s="72" t="s">
        <v>107</v>
      </c>
      <c r="G222" s="73" t="s">
        <v>108</v>
      </c>
      <c r="H222" s="73" t="s">
        <v>109</v>
      </c>
      <c r="I222" s="73" t="s">
        <v>110</v>
      </c>
      <c r="J222" s="73" t="s">
        <v>111</v>
      </c>
      <c r="K222" s="73" t="s">
        <v>112</v>
      </c>
      <c r="L222" s="73" t="s">
        <v>113</v>
      </c>
      <c r="M222" s="73" t="s">
        <v>114</v>
      </c>
      <c r="N222" s="50"/>
      <c r="O222" s="50"/>
      <c r="P222" s="50"/>
      <c r="Q222" s="51"/>
    </row>
    <row r="223" spans="1:17" ht="14.25" customHeight="1" hidden="1">
      <c r="A223" s="14"/>
      <c r="B223" s="15">
        <v>3</v>
      </c>
      <c r="C223" s="390"/>
      <c r="D223" s="28"/>
      <c r="E223" s="392"/>
      <c r="F223" s="49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1"/>
    </row>
    <row r="224" spans="1:17" ht="14.25" customHeight="1" hidden="1">
      <c r="A224" s="14"/>
      <c r="B224" s="15">
        <v>4</v>
      </c>
      <c r="C224" s="390"/>
      <c r="D224" s="28"/>
      <c r="E224" s="392"/>
      <c r="F224" s="49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1"/>
    </row>
    <row r="225" spans="1:17" ht="14.25" customHeight="1" hidden="1">
      <c r="A225" s="14"/>
      <c r="B225" s="15">
        <v>5</v>
      </c>
      <c r="C225" s="390"/>
      <c r="D225" s="28"/>
      <c r="E225" s="392"/>
      <c r="F225" s="49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1"/>
    </row>
    <row r="226" spans="1:17" ht="14.25" customHeight="1" hidden="1">
      <c r="A226" s="14"/>
      <c r="B226" s="15">
        <v>6</v>
      </c>
      <c r="C226" s="390"/>
      <c r="D226" s="28"/>
      <c r="E226" s="392"/>
      <c r="F226" s="49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1"/>
    </row>
    <row r="227" spans="1:17" ht="14.25" customHeight="1" hidden="1">
      <c r="A227" s="14"/>
      <c r="B227" s="15">
        <v>7</v>
      </c>
      <c r="C227" s="390"/>
      <c r="D227" s="28"/>
      <c r="E227" s="392"/>
      <c r="F227" s="49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1"/>
    </row>
    <row r="228" spans="1:17" ht="14.25" customHeight="1" hidden="1">
      <c r="A228" s="14"/>
      <c r="B228" s="15">
        <v>8</v>
      </c>
      <c r="C228" s="391"/>
      <c r="D228" s="42"/>
      <c r="E228" s="393"/>
      <c r="F228" s="55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7"/>
    </row>
    <row r="229" spans="1:17" ht="14.25" customHeight="1">
      <c r="A229" s="14"/>
      <c r="B229" s="15"/>
      <c r="C229" s="390" t="s">
        <v>125</v>
      </c>
      <c r="D229" s="28" t="s">
        <v>56</v>
      </c>
      <c r="E229" s="392" t="s">
        <v>126</v>
      </c>
      <c r="F229" s="74" t="s">
        <v>95</v>
      </c>
      <c r="G229" s="75" t="s">
        <v>96</v>
      </c>
      <c r="H229" s="75" t="s">
        <v>97</v>
      </c>
      <c r="I229" s="75" t="s">
        <v>98</v>
      </c>
      <c r="J229" s="75" t="s">
        <v>99</v>
      </c>
      <c r="K229" s="75" t="s">
        <v>100</v>
      </c>
      <c r="L229" s="75" t="s">
        <v>101</v>
      </c>
      <c r="M229" s="75" t="s">
        <v>102</v>
      </c>
      <c r="N229" s="75" t="s">
        <v>103</v>
      </c>
      <c r="O229" s="75" t="s">
        <v>104</v>
      </c>
      <c r="P229" s="75" t="s">
        <v>105</v>
      </c>
      <c r="Q229" s="76" t="s">
        <v>106</v>
      </c>
    </row>
    <row r="230" spans="1:17" ht="12.75" customHeight="1">
      <c r="A230" s="14"/>
      <c r="B230" s="15"/>
      <c r="C230" s="390"/>
      <c r="D230" s="28"/>
      <c r="E230" s="392"/>
      <c r="F230" s="77" t="s">
        <v>107</v>
      </c>
      <c r="G230" s="78" t="s">
        <v>108</v>
      </c>
      <c r="H230" s="78" t="s">
        <v>109</v>
      </c>
      <c r="I230" s="78" t="s">
        <v>110</v>
      </c>
      <c r="J230" s="78" t="s">
        <v>111</v>
      </c>
      <c r="K230" s="78" t="s">
        <v>112</v>
      </c>
      <c r="L230" s="78" t="s">
        <v>113</v>
      </c>
      <c r="M230" s="78" t="s">
        <v>114</v>
      </c>
      <c r="N230" s="37"/>
      <c r="O230" s="37"/>
      <c r="P230" s="37"/>
      <c r="Q230" s="38"/>
    </row>
    <row r="231" spans="1:17" ht="10.5" customHeight="1" hidden="1">
      <c r="A231" s="14"/>
      <c r="B231" s="15"/>
      <c r="C231" s="390"/>
      <c r="D231" s="28"/>
      <c r="E231" s="392"/>
      <c r="F231" s="36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8"/>
    </row>
    <row r="232" spans="1:17" ht="14.25" customHeight="1" hidden="1">
      <c r="A232" s="14"/>
      <c r="B232" s="15"/>
      <c r="C232" s="390"/>
      <c r="D232" s="28"/>
      <c r="E232" s="392"/>
      <c r="F232" s="36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8"/>
    </row>
    <row r="233" spans="1:17" ht="14.25" customHeight="1" hidden="1">
      <c r="A233" s="14"/>
      <c r="B233" s="15"/>
      <c r="C233" s="390"/>
      <c r="D233" s="28"/>
      <c r="E233" s="392"/>
      <c r="F233" s="36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8"/>
    </row>
    <row r="234" spans="1:17" ht="14.25" customHeight="1" hidden="1">
      <c r="A234" s="14"/>
      <c r="B234" s="15"/>
      <c r="C234" s="390"/>
      <c r="D234" s="28"/>
      <c r="E234" s="392"/>
      <c r="F234" s="36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8"/>
    </row>
    <row r="235" spans="1:17" ht="14.25" customHeight="1" hidden="1">
      <c r="A235" s="14"/>
      <c r="B235" s="15"/>
      <c r="C235" s="390"/>
      <c r="D235" s="28"/>
      <c r="E235" s="392"/>
      <c r="F235" s="36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8"/>
    </row>
    <row r="236" spans="1:17" ht="14.25" customHeight="1" hidden="1">
      <c r="A236" s="14"/>
      <c r="B236" s="15"/>
      <c r="C236" s="390"/>
      <c r="D236" s="28"/>
      <c r="E236" s="392"/>
      <c r="F236" s="39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1"/>
    </row>
    <row r="237" spans="1:17" ht="14.25" customHeight="1">
      <c r="A237" s="14" t="s">
        <v>124</v>
      </c>
      <c r="B237" s="15">
        <v>1</v>
      </c>
      <c r="C237" s="390" t="s">
        <v>551</v>
      </c>
      <c r="D237" s="28" t="s">
        <v>56</v>
      </c>
      <c r="E237" s="392" t="s">
        <v>550</v>
      </c>
      <c r="F237" s="74" t="s">
        <v>95</v>
      </c>
      <c r="G237" s="75" t="s">
        <v>96</v>
      </c>
      <c r="H237" s="75" t="s">
        <v>97</v>
      </c>
      <c r="I237" s="75" t="s">
        <v>98</v>
      </c>
      <c r="J237" s="75" t="s">
        <v>99</v>
      </c>
      <c r="K237" s="75" t="s">
        <v>100</v>
      </c>
      <c r="L237" s="75" t="s">
        <v>101</v>
      </c>
      <c r="M237" s="75" t="s">
        <v>102</v>
      </c>
      <c r="N237" s="75" t="s">
        <v>103</v>
      </c>
      <c r="O237" s="75" t="s">
        <v>104</v>
      </c>
      <c r="P237" s="75" t="s">
        <v>105</v>
      </c>
      <c r="Q237" s="76" t="s">
        <v>106</v>
      </c>
    </row>
    <row r="238" spans="1:17" ht="14.25" customHeight="1">
      <c r="A238" s="14"/>
      <c r="B238" s="15">
        <v>2</v>
      </c>
      <c r="C238" s="390"/>
      <c r="D238" s="28"/>
      <c r="E238" s="392"/>
      <c r="F238" s="77" t="s">
        <v>107</v>
      </c>
      <c r="G238" s="78" t="s">
        <v>108</v>
      </c>
      <c r="H238" s="78" t="s">
        <v>109</v>
      </c>
      <c r="I238" s="78" t="s">
        <v>110</v>
      </c>
      <c r="J238" s="78" t="s">
        <v>111</v>
      </c>
      <c r="K238" s="78" t="s">
        <v>112</v>
      </c>
      <c r="L238" s="78" t="s">
        <v>113</v>
      </c>
      <c r="M238" s="78" t="s">
        <v>114</v>
      </c>
      <c r="N238" s="37"/>
      <c r="O238" s="37"/>
      <c r="P238" s="37"/>
      <c r="Q238" s="38"/>
    </row>
    <row r="239" spans="1:17" ht="14.25" customHeight="1" hidden="1">
      <c r="A239" s="14"/>
      <c r="B239" s="15">
        <v>3</v>
      </c>
      <c r="C239" s="390"/>
      <c r="D239" s="28"/>
      <c r="E239" s="392"/>
      <c r="F239" s="36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8"/>
    </row>
    <row r="240" spans="1:17" ht="14.25" customHeight="1" hidden="1">
      <c r="A240" s="14"/>
      <c r="B240" s="15">
        <v>4</v>
      </c>
      <c r="C240" s="390"/>
      <c r="D240" s="28"/>
      <c r="E240" s="392"/>
      <c r="F240" s="36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8"/>
    </row>
    <row r="241" spans="1:17" ht="14.25" customHeight="1" hidden="1">
      <c r="A241" s="14"/>
      <c r="B241" s="15">
        <v>5</v>
      </c>
      <c r="C241" s="390"/>
      <c r="D241" s="28"/>
      <c r="E241" s="392"/>
      <c r="F241" s="36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8"/>
    </row>
    <row r="242" spans="1:17" ht="14.25" customHeight="1" hidden="1">
      <c r="A242" s="14"/>
      <c r="B242" s="15">
        <v>6</v>
      </c>
      <c r="C242" s="390"/>
      <c r="D242" s="28"/>
      <c r="E242" s="392"/>
      <c r="F242" s="36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8"/>
    </row>
    <row r="243" spans="1:17" ht="14.25" customHeight="1" hidden="1">
      <c r="A243" s="14"/>
      <c r="B243" s="15">
        <v>7</v>
      </c>
      <c r="C243" s="390"/>
      <c r="D243" s="28"/>
      <c r="E243" s="392"/>
      <c r="F243" s="36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8"/>
    </row>
    <row r="244" spans="1:17" ht="14.25" customHeight="1" hidden="1">
      <c r="A244" s="14"/>
      <c r="B244" s="15">
        <v>8</v>
      </c>
      <c r="C244" s="390"/>
      <c r="D244" s="28"/>
      <c r="E244" s="392"/>
      <c r="F244" s="39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1"/>
    </row>
    <row r="245" spans="1:17" ht="3.75" customHeight="1">
      <c r="A245" s="10"/>
      <c r="B245" s="10"/>
      <c r="C245" s="387"/>
      <c r="D245" s="387"/>
      <c r="E245" s="387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1:17" ht="12" customHeight="1">
      <c r="A246" s="12"/>
      <c r="B246" s="13">
        <v>1</v>
      </c>
      <c r="C246" s="396" t="s">
        <v>127</v>
      </c>
      <c r="D246" s="18"/>
      <c r="E246" s="389" t="s">
        <v>128</v>
      </c>
      <c r="F246" s="19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1"/>
    </row>
    <row r="247" spans="1:17" ht="14.25" customHeight="1" hidden="1">
      <c r="A247" s="12"/>
      <c r="B247" s="13">
        <v>2</v>
      </c>
      <c r="C247" s="396"/>
      <c r="D247" s="18"/>
      <c r="E247" s="389"/>
      <c r="F247" s="22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4"/>
    </row>
    <row r="248" spans="1:17" ht="14.25" customHeight="1" hidden="1">
      <c r="A248" s="12"/>
      <c r="B248" s="13">
        <v>3</v>
      </c>
      <c r="C248" s="396"/>
      <c r="D248" s="18"/>
      <c r="E248" s="389"/>
      <c r="F248" s="22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4"/>
    </row>
    <row r="249" spans="1:17" ht="14.25" customHeight="1" hidden="1">
      <c r="A249" s="12"/>
      <c r="B249" s="13">
        <v>4</v>
      </c>
      <c r="C249" s="396"/>
      <c r="D249" s="18"/>
      <c r="E249" s="389"/>
      <c r="F249" s="22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4"/>
    </row>
    <row r="250" spans="1:17" ht="14.25" customHeight="1" hidden="1">
      <c r="A250" s="12"/>
      <c r="B250" s="13">
        <v>5</v>
      </c>
      <c r="C250" s="396"/>
      <c r="D250" s="18"/>
      <c r="E250" s="389"/>
      <c r="F250" s="22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4"/>
    </row>
    <row r="251" spans="1:17" ht="14.25" customHeight="1" hidden="1">
      <c r="A251" s="12"/>
      <c r="B251" s="13">
        <v>6</v>
      </c>
      <c r="C251" s="396"/>
      <c r="D251" s="18"/>
      <c r="E251" s="389"/>
      <c r="F251" s="22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4"/>
    </row>
    <row r="252" spans="1:17" ht="14.25" customHeight="1" hidden="1">
      <c r="A252" s="12"/>
      <c r="B252" s="13">
        <v>7</v>
      </c>
      <c r="C252" s="396"/>
      <c r="D252" s="18"/>
      <c r="E252" s="389"/>
      <c r="F252" s="22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4"/>
    </row>
    <row r="253" spans="1:17" ht="14.25" customHeight="1" hidden="1">
      <c r="A253" s="12"/>
      <c r="B253" s="13">
        <v>8</v>
      </c>
      <c r="C253" s="396"/>
      <c r="D253" s="18"/>
      <c r="E253" s="389"/>
      <c r="F253" s="25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7"/>
    </row>
    <row r="254" spans="1:17" ht="3.75" customHeight="1">
      <c r="A254" s="10"/>
      <c r="B254" s="10"/>
      <c r="C254" s="387"/>
      <c r="D254" s="387"/>
      <c r="E254" s="387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</row>
    <row r="255" spans="1:17" ht="21.75" customHeight="1">
      <c r="A255" s="12"/>
      <c r="B255" s="13">
        <v>1</v>
      </c>
      <c r="C255" s="396" t="s">
        <v>129</v>
      </c>
      <c r="D255" s="18"/>
      <c r="E255" s="389" t="s">
        <v>130</v>
      </c>
      <c r="F255" s="58" t="s">
        <v>95</v>
      </c>
      <c r="G255" s="59" t="s">
        <v>96</v>
      </c>
      <c r="H255" s="59" t="s">
        <v>97</v>
      </c>
      <c r="I255" s="59" t="s">
        <v>98</v>
      </c>
      <c r="J255" s="59" t="s">
        <v>99</v>
      </c>
      <c r="K255" s="59" t="s">
        <v>100</v>
      </c>
      <c r="L255" s="59" t="s">
        <v>101</v>
      </c>
      <c r="M255" s="59" t="s">
        <v>102</v>
      </c>
      <c r="N255" s="59" t="s">
        <v>103</v>
      </c>
      <c r="O255" s="59" t="s">
        <v>104</v>
      </c>
      <c r="P255" s="59" t="s">
        <v>105</v>
      </c>
      <c r="Q255" s="79"/>
    </row>
    <row r="256" spans="1:17" ht="14.25" customHeight="1" hidden="1">
      <c r="A256" s="12"/>
      <c r="B256" s="13">
        <v>2</v>
      </c>
      <c r="C256" s="396"/>
      <c r="D256" s="18"/>
      <c r="E256" s="389"/>
      <c r="F256" s="65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4"/>
    </row>
    <row r="257" spans="1:17" ht="14.25" customHeight="1" hidden="1">
      <c r="A257" s="12"/>
      <c r="B257" s="13">
        <v>3</v>
      </c>
      <c r="C257" s="396"/>
      <c r="D257" s="18"/>
      <c r="E257" s="389"/>
      <c r="F257" s="65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4"/>
    </row>
    <row r="258" spans="1:17" ht="14.25" customHeight="1" hidden="1">
      <c r="A258" s="12"/>
      <c r="B258" s="13">
        <v>4</v>
      </c>
      <c r="C258" s="396"/>
      <c r="D258" s="18"/>
      <c r="E258" s="389"/>
      <c r="F258" s="65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4"/>
    </row>
    <row r="259" spans="1:17" ht="14.25" customHeight="1" hidden="1">
      <c r="A259" s="12"/>
      <c r="B259" s="13">
        <v>5</v>
      </c>
      <c r="C259" s="396"/>
      <c r="D259" s="18"/>
      <c r="E259" s="389"/>
      <c r="F259" s="65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4"/>
    </row>
    <row r="260" spans="1:17" ht="14.25" customHeight="1" hidden="1">
      <c r="A260" s="12"/>
      <c r="B260" s="13">
        <v>6</v>
      </c>
      <c r="C260" s="396"/>
      <c r="D260" s="18"/>
      <c r="E260" s="389"/>
      <c r="F260" s="65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4"/>
    </row>
    <row r="261" spans="1:17" ht="14.25" customHeight="1" hidden="1">
      <c r="A261" s="12"/>
      <c r="B261" s="13">
        <v>7</v>
      </c>
      <c r="C261" s="396"/>
      <c r="D261" s="18"/>
      <c r="E261" s="389"/>
      <c r="F261" s="65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4"/>
    </row>
    <row r="262" spans="1:17" ht="14.25" customHeight="1" hidden="1">
      <c r="A262" s="12"/>
      <c r="B262" s="13">
        <v>8</v>
      </c>
      <c r="C262" s="397"/>
      <c r="D262" s="29"/>
      <c r="E262" s="398"/>
      <c r="F262" s="66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8"/>
    </row>
    <row r="263" spans="1:17" ht="14.25" customHeight="1">
      <c r="A263" s="14" t="s">
        <v>131</v>
      </c>
      <c r="B263" s="15">
        <v>1</v>
      </c>
      <c r="C263" s="390" t="s">
        <v>132</v>
      </c>
      <c r="D263" s="28" t="s">
        <v>133</v>
      </c>
      <c r="E263" s="392" t="s">
        <v>134</v>
      </c>
      <c r="F263" s="69" t="s">
        <v>95</v>
      </c>
      <c r="G263" s="70" t="s">
        <v>96</v>
      </c>
      <c r="H263" s="70" t="s">
        <v>97</v>
      </c>
      <c r="I263" s="70" t="s">
        <v>98</v>
      </c>
      <c r="J263" s="70" t="s">
        <v>99</v>
      </c>
      <c r="K263" s="70" t="s">
        <v>100</v>
      </c>
      <c r="L263" s="70" t="s">
        <v>101</v>
      </c>
      <c r="M263" s="70" t="s">
        <v>102</v>
      </c>
      <c r="N263" s="70" t="s">
        <v>103</v>
      </c>
      <c r="O263" s="70" t="s">
        <v>104</v>
      </c>
      <c r="P263" s="70" t="s">
        <v>105</v>
      </c>
      <c r="Q263" s="48"/>
    </row>
    <row r="264" spans="1:17" ht="14.25" customHeight="1" hidden="1">
      <c r="A264" s="14"/>
      <c r="B264" s="15">
        <v>2</v>
      </c>
      <c r="C264" s="390"/>
      <c r="D264" s="28"/>
      <c r="E264" s="392"/>
      <c r="F264" s="49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1"/>
    </row>
    <row r="265" spans="1:17" ht="14.25" customHeight="1" hidden="1">
      <c r="A265" s="14"/>
      <c r="B265" s="15">
        <v>3</v>
      </c>
      <c r="C265" s="390"/>
      <c r="D265" s="28"/>
      <c r="E265" s="392"/>
      <c r="F265" s="49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1"/>
    </row>
    <row r="266" spans="1:17" ht="14.25" customHeight="1" hidden="1">
      <c r="A266" s="14"/>
      <c r="B266" s="15">
        <v>4</v>
      </c>
      <c r="C266" s="390"/>
      <c r="D266" s="28"/>
      <c r="E266" s="392"/>
      <c r="F266" s="49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1"/>
    </row>
    <row r="267" spans="1:17" ht="14.25" customHeight="1" hidden="1">
      <c r="A267" s="14"/>
      <c r="B267" s="15">
        <v>5</v>
      </c>
      <c r="C267" s="390"/>
      <c r="D267" s="28"/>
      <c r="E267" s="392"/>
      <c r="F267" s="49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1"/>
    </row>
    <row r="268" spans="1:17" ht="14.25" customHeight="1" hidden="1">
      <c r="A268" s="14"/>
      <c r="B268" s="15">
        <v>6</v>
      </c>
      <c r="C268" s="390"/>
      <c r="D268" s="28"/>
      <c r="E268" s="392"/>
      <c r="F268" s="49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1"/>
    </row>
    <row r="269" spans="1:17" ht="14.25" customHeight="1" hidden="1">
      <c r="A269" s="14"/>
      <c r="B269" s="15">
        <v>7</v>
      </c>
      <c r="C269" s="390"/>
      <c r="D269" s="28"/>
      <c r="E269" s="392"/>
      <c r="F269" s="49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1"/>
    </row>
    <row r="270" spans="1:17" ht="14.25" customHeight="1" hidden="1">
      <c r="A270" s="14"/>
      <c r="B270" s="15">
        <v>8</v>
      </c>
      <c r="C270" s="391"/>
      <c r="D270" s="42"/>
      <c r="E270" s="393"/>
      <c r="F270" s="55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7"/>
    </row>
    <row r="271" spans="1:17" ht="23.25" customHeight="1">
      <c r="A271" s="14" t="s">
        <v>135</v>
      </c>
      <c r="B271" s="15">
        <v>1</v>
      </c>
      <c r="C271" s="390" t="s">
        <v>136</v>
      </c>
      <c r="D271" s="28" t="s">
        <v>133</v>
      </c>
      <c r="E271" s="392" t="s">
        <v>137</v>
      </c>
      <c r="F271" s="74" t="s">
        <v>95</v>
      </c>
      <c r="G271" s="75" t="s">
        <v>96</v>
      </c>
      <c r="H271" s="75" t="s">
        <v>97</v>
      </c>
      <c r="I271" s="75" t="s">
        <v>98</v>
      </c>
      <c r="J271" s="75" t="s">
        <v>99</v>
      </c>
      <c r="K271" s="75" t="s">
        <v>100</v>
      </c>
      <c r="L271" s="75" t="s">
        <v>101</v>
      </c>
      <c r="M271" s="75" t="s">
        <v>102</v>
      </c>
      <c r="N271" s="75" t="s">
        <v>103</v>
      </c>
      <c r="O271" s="75" t="s">
        <v>104</v>
      </c>
      <c r="P271" s="75" t="s">
        <v>105</v>
      </c>
      <c r="Q271" s="35"/>
    </row>
    <row r="272" spans="1:17" ht="14.25" customHeight="1" hidden="1">
      <c r="A272" s="14"/>
      <c r="B272" s="15">
        <v>2</v>
      </c>
      <c r="C272" s="390"/>
      <c r="D272" s="28"/>
      <c r="E272" s="392"/>
      <c r="F272" s="36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8"/>
    </row>
    <row r="273" spans="1:17" ht="14.25" customHeight="1" hidden="1">
      <c r="A273" s="14"/>
      <c r="B273" s="15">
        <v>3</v>
      </c>
      <c r="C273" s="390"/>
      <c r="D273" s="28"/>
      <c r="E273" s="392"/>
      <c r="F273" s="36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8"/>
    </row>
    <row r="274" spans="1:17" ht="14.25" customHeight="1" hidden="1">
      <c r="A274" s="14"/>
      <c r="B274" s="15">
        <v>4</v>
      </c>
      <c r="C274" s="390"/>
      <c r="D274" s="28"/>
      <c r="E274" s="392"/>
      <c r="F274" s="36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8"/>
    </row>
    <row r="275" spans="1:17" ht="14.25" customHeight="1" hidden="1">
      <c r="A275" s="14"/>
      <c r="B275" s="15">
        <v>5</v>
      </c>
      <c r="C275" s="390"/>
      <c r="D275" s="28"/>
      <c r="E275" s="392"/>
      <c r="F275" s="36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8"/>
    </row>
    <row r="276" spans="1:17" ht="14.25" customHeight="1" hidden="1">
      <c r="A276" s="14"/>
      <c r="B276" s="15">
        <v>6</v>
      </c>
      <c r="C276" s="390"/>
      <c r="D276" s="28"/>
      <c r="E276" s="392"/>
      <c r="F276" s="36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8"/>
    </row>
    <row r="277" spans="1:17" ht="14.25" customHeight="1" hidden="1">
      <c r="A277" s="14"/>
      <c r="B277" s="15">
        <v>7</v>
      </c>
      <c r="C277" s="390"/>
      <c r="D277" s="28"/>
      <c r="E277" s="392"/>
      <c r="F277" s="36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8"/>
    </row>
    <row r="278" spans="1:17" ht="14.25" customHeight="1" hidden="1">
      <c r="A278" s="14"/>
      <c r="B278" s="15">
        <v>8</v>
      </c>
      <c r="C278" s="391"/>
      <c r="D278" s="42"/>
      <c r="E278" s="393"/>
      <c r="F278" s="43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5"/>
    </row>
    <row r="279" spans="1:17" ht="14.25" customHeight="1">
      <c r="A279" s="14" t="s">
        <v>138</v>
      </c>
      <c r="B279" s="15">
        <v>1</v>
      </c>
      <c r="C279" s="385" t="s">
        <v>139</v>
      </c>
      <c r="D279" s="80" t="s">
        <v>133</v>
      </c>
      <c r="E279" s="386" t="s">
        <v>140</v>
      </c>
      <c r="F279" s="69" t="s">
        <v>95</v>
      </c>
      <c r="G279" s="70" t="s">
        <v>96</v>
      </c>
      <c r="H279" s="70" t="s">
        <v>97</v>
      </c>
      <c r="I279" s="70" t="s">
        <v>98</v>
      </c>
      <c r="J279" s="70" t="s">
        <v>99</v>
      </c>
      <c r="K279" s="70" t="s">
        <v>100</v>
      </c>
      <c r="L279" s="70" t="s">
        <v>101</v>
      </c>
      <c r="M279" s="70" t="s">
        <v>102</v>
      </c>
      <c r="N279" s="70" t="s">
        <v>103</v>
      </c>
      <c r="O279" s="70" t="s">
        <v>104</v>
      </c>
      <c r="P279" s="70" t="s">
        <v>105</v>
      </c>
      <c r="Q279" s="48"/>
    </row>
    <row r="280" spans="1:17" ht="14.25" customHeight="1" hidden="1">
      <c r="A280" s="14"/>
      <c r="B280" s="15">
        <v>2</v>
      </c>
      <c r="C280" s="385"/>
      <c r="D280" s="28"/>
      <c r="E280" s="386"/>
      <c r="F280" s="49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1"/>
    </row>
    <row r="281" spans="1:17" ht="14.25" customHeight="1" hidden="1">
      <c r="A281" s="14"/>
      <c r="B281" s="15">
        <v>3</v>
      </c>
      <c r="C281" s="385"/>
      <c r="D281" s="28"/>
      <c r="E281" s="386"/>
      <c r="F281" s="49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1"/>
    </row>
    <row r="282" spans="1:17" ht="14.25" customHeight="1" hidden="1">
      <c r="A282" s="14"/>
      <c r="B282" s="15">
        <v>4</v>
      </c>
      <c r="C282" s="385"/>
      <c r="D282" s="28"/>
      <c r="E282" s="386"/>
      <c r="F282" s="49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1"/>
    </row>
    <row r="283" spans="1:17" ht="14.25" customHeight="1" hidden="1">
      <c r="A283" s="14"/>
      <c r="B283" s="15">
        <v>5</v>
      </c>
      <c r="C283" s="385"/>
      <c r="D283" s="28"/>
      <c r="E283" s="386"/>
      <c r="F283" s="49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1"/>
    </row>
    <row r="284" spans="1:17" ht="14.25" customHeight="1" hidden="1">
      <c r="A284" s="14"/>
      <c r="B284" s="15">
        <v>6</v>
      </c>
      <c r="C284" s="385"/>
      <c r="D284" s="28"/>
      <c r="E284" s="386"/>
      <c r="F284" s="49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1"/>
    </row>
    <row r="285" spans="1:17" ht="14.25" customHeight="1" hidden="1">
      <c r="A285" s="14"/>
      <c r="B285" s="15">
        <v>7</v>
      </c>
      <c r="C285" s="385"/>
      <c r="D285" s="28"/>
      <c r="E285" s="386"/>
      <c r="F285" s="49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1"/>
    </row>
    <row r="286" spans="1:17" ht="14.25" customHeight="1" hidden="1">
      <c r="A286" s="14"/>
      <c r="B286" s="15">
        <v>8</v>
      </c>
      <c r="C286" s="394"/>
      <c r="D286" s="42"/>
      <c r="E286" s="395"/>
      <c r="F286" s="55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7"/>
    </row>
    <row r="287" spans="1:17" ht="14.25" customHeight="1">
      <c r="A287" s="14" t="s">
        <v>141</v>
      </c>
      <c r="B287" s="15">
        <v>1</v>
      </c>
      <c r="C287" s="385" t="s">
        <v>142</v>
      </c>
      <c r="D287" s="80" t="s">
        <v>133</v>
      </c>
      <c r="E287" s="386" t="s">
        <v>143</v>
      </c>
      <c r="F287" s="74" t="s">
        <v>95</v>
      </c>
      <c r="G287" s="75" t="s">
        <v>96</v>
      </c>
      <c r="H287" s="75" t="s">
        <v>97</v>
      </c>
      <c r="I287" s="75" t="s">
        <v>98</v>
      </c>
      <c r="J287" s="75" t="s">
        <v>99</v>
      </c>
      <c r="K287" s="75" t="s">
        <v>100</v>
      </c>
      <c r="L287" s="75" t="s">
        <v>101</v>
      </c>
      <c r="M287" s="75" t="s">
        <v>102</v>
      </c>
      <c r="N287" s="75" t="s">
        <v>103</v>
      </c>
      <c r="O287" s="75" t="s">
        <v>104</v>
      </c>
      <c r="P287" s="75" t="s">
        <v>105</v>
      </c>
      <c r="Q287" s="35"/>
    </row>
    <row r="288" spans="1:17" ht="14.25" customHeight="1" hidden="1">
      <c r="A288" s="14"/>
      <c r="B288" s="15">
        <v>2</v>
      </c>
      <c r="C288" s="385"/>
      <c r="D288" s="28"/>
      <c r="E288" s="386"/>
      <c r="F288" s="36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8"/>
    </row>
    <row r="289" spans="1:17" ht="14.25" customHeight="1" hidden="1">
      <c r="A289" s="14"/>
      <c r="B289" s="15">
        <v>3</v>
      </c>
      <c r="C289" s="385"/>
      <c r="D289" s="28"/>
      <c r="E289" s="386"/>
      <c r="F289" s="36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8"/>
    </row>
    <row r="290" spans="1:17" ht="14.25" customHeight="1" hidden="1">
      <c r="A290" s="14"/>
      <c r="B290" s="15">
        <v>4</v>
      </c>
      <c r="C290" s="385"/>
      <c r="D290" s="28"/>
      <c r="E290" s="386"/>
      <c r="F290" s="36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8"/>
    </row>
    <row r="291" spans="1:17" ht="14.25" customHeight="1" hidden="1">
      <c r="A291" s="14"/>
      <c r="B291" s="15">
        <v>5</v>
      </c>
      <c r="C291" s="385"/>
      <c r="D291" s="28"/>
      <c r="E291" s="386"/>
      <c r="F291" s="36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8"/>
    </row>
    <row r="292" spans="1:17" ht="14.25" customHeight="1" hidden="1">
      <c r="A292" s="14"/>
      <c r="B292" s="15">
        <v>6</v>
      </c>
      <c r="C292" s="385"/>
      <c r="D292" s="28"/>
      <c r="E292" s="386"/>
      <c r="F292" s="36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8"/>
    </row>
    <row r="293" spans="1:17" ht="14.25" customHeight="1" hidden="1">
      <c r="A293" s="14"/>
      <c r="B293" s="15">
        <v>7</v>
      </c>
      <c r="C293" s="385"/>
      <c r="D293" s="28"/>
      <c r="E293" s="386"/>
      <c r="F293" s="36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8"/>
    </row>
    <row r="294" spans="1:17" ht="14.25" customHeight="1" hidden="1">
      <c r="A294" s="14"/>
      <c r="B294" s="15">
        <v>8</v>
      </c>
      <c r="C294" s="385"/>
      <c r="D294" s="28"/>
      <c r="E294" s="386"/>
      <c r="F294" s="39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1"/>
    </row>
    <row r="295" spans="1:17" ht="3.75" customHeight="1">
      <c r="A295" s="10"/>
      <c r="B295" s="10"/>
      <c r="C295" s="387"/>
      <c r="D295" s="387"/>
      <c r="E295" s="387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</row>
    <row r="296" spans="1:17" ht="14.25" customHeight="1">
      <c r="A296" s="12"/>
      <c r="B296" s="13">
        <v>1</v>
      </c>
      <c r="C296" s="396" t="s">
        <v>144</v>
      </c>
      <c r="D296" s="18"/>
      <c r="E296" s="389" t="s">
        <v>145</v>
      </c>
      <c r="F296" s="81" t="s">
        <v>95</v>
      </c>
      <c r="G296" s="82" t="s">
        <v>96</v>
      </c>
      <c r="H296" s="82" t="s">
        <v>97</v>
      </c>
      <c r="I296" s="82" t="s">
        <v>98</v>
      </c>
      <c r="J296" s="82" t="s">
        <v>99</v>
      </c>
      <c r="K296" s="82" t="s">
        <v>100</v>
      </c>
      <c r="L296" s="82" t="s">
        <v>101</v>
      </c>
      <c r="M296" s="82" t="s">
        <v>106</v>
      </c>
      <c r="N296" s="82" t="s">
        <v>107</v>
      </c>
      <c r="O296" s="82" t="s">
        <v>108</v>
      </c>
      <c r="P296" s="82" t="s">
        <v>109</v>
      </c>
      <c r="Q296" s="83" t="s">
        <v>110</v>
      </c>
    </row>
    <row r="297" spans="1:17" ht="8.25" customHeight="1">
      <c r="A297" s="12"/>
      <c r="B297" s="13">
        <v>2</v>
      </c>
      <c r="C297" s="396"/>
      <c r="D297" s="18"/>
      <c r="E297" s="389"/>
      <c r="F297" s="84" t="s">
        <v>111</v>
      </c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4"/>
    </row>
    <row r="298" spans="1:17" ht="14.25" customHeight="1" hidden="1">
      <c r="A298" s="12"/>
      <c r="B298" s="13">
        <v>3</v>
      </c>
      <c r="C298" s="396"/>
      <c r="D298" s="18"/>
      <c r="E298" s="389"/>
      <c r="F298" s="22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4"/>
    </row>
    <row r="299" spans="1:17" ht="14.25" customHeight="1" hidden="1">
      <c r="A299" s="12"/>
      <c r="B299" s="13">
        <v>4</v>
      </c>
      <c r="C299" s="396"/>
      <c r="D299" s="18"/>
      <c r="E299" s="389"/>
      <c r="F299" s="22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4"/>
    </row>
    <row r="300" spans="1:17" ht="14.25" customHeight="1" hidden="1">
      <c r="A300" s="12"/>
      <c r="B300" s="13">
        <v>5</v>
      </c>
      <c r="C300" s="396"/>
      <c r="D300" s="18"/>
      <c r="E300" s="389"/>
      <c r="F300" s="22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4"/>
    </row>
    <row r="301" spans="1:17" ht="14.25" customHeight="1" hidden="1">
      <c r="A301" s="12"/>
      <c r="B301" s="13">
        <v>6</v>
      </c>
      <c r="C301" s="396"/>
      <c r="D301" s="18"/>
      <c r="E301" s="389"/>
      <c r="F301" s="22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4"/>
    </row>
    <row r="302" spans="1:17" ht="14.25" customHeight="1" hidden="1">
      <c r="A302" s="12"/>
      <c r="B302" s="13">
        <v>7</v>
      </c>
      <c r="C302" s="396"/>
      <c r="D302" s="18"/>
      <c r="E302" s="389"/>
      <c r="F302" s="22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4"/>
    </row>
    <row r="303" spans="1:17" ht="14.25" customHeight="1" hidden="1">
      <c r="A303" s="12"/>
      <c r="B303" s="13">
        <v>8</v>
      </c>
      <c r="C303" s="397"/>
      <c r="D303" s="29"/>
      <c r="E303" s="398"/>
      <c r="F303" s="30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2"/>
    </row>
    <row r="304" spans="1:17" ht="14.25" customHeight="1">
      <c r="A304" s="14" t="s">
        <v>146</v>
      </c>
      <c r="B304" s="15">
        <v>1</v>
      </c>
      <c r="C304" s="390" t="s">
        <v>147</v>
      </c>
      <c r="D304" s="28" t="s">
        <v>148</v>
      </c>
      <c r="E304" s="392" t="s">
        <v>547</v>
      </c>
      <c r="F304" s="74" t="s">
        <v>95</v>
      </c>
      <c r="G304" s="75" t="s">
        <v>96</v>
      </c>
      <c r="H304" s="75" t="s">
        <v>97</v>
      </c>
      <c r="I304" s="75" t="s">
        <v>98</v>
      </c>
      <c r="J304" s="75" t="s">
        <v>99</v>
      </c>
      <c r="K304" s="75" t="s">
        <v>100</v>
      </c>
      <c r="L304" s="75" t="s">
        <v>101</v>
      </c>
      <c r="M304" s="75" t="s">
        <v>106</v>
      </c>
      <c r="N304" s="75" t="s">
        <v>107</v>
      </c>
      <c r="O304" s="75" t="s">
        <v>108</v>
      </c>
      <c r="P304" s="75" t="s">
        <v>109</v>
      </c>
      <c r="Q304" s="76" t="s">
        <v>110</v>
      </c>
    </row>
    <row r="305" spans="1:17" ht="14.25" customHeight="1">
      <c r="A305" s="14"/>
      <c r="B305" s="15">
        <v>2</v>
      </c>
      <c r="C305" s="390"/>
      <c r="D305" s="28"/>
      <c r="E305" s="392"/>
      <c r="F305" s="77" t="s">
        <v>111</v>
      </c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8"/>
    </row>
    <row r="306" spans="1:17" ht="14.25" customHeight="1" hidden="1">
      <c r="A306" s="14"/>
      <c r="B306" s="15">
        <v>3</v>
      </c>
      <c r="C306" s="390"/>
      <c r="D306" s="28"/>
      <c r="E306" s="392"/>
      <c r="F306" s="36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8"/>
    </row>
    <row r="307" spans="1:17" ht="14.25" customHeight="1" hidden="1">
      <c r="A307" s="14"/>
      <c r="B307" s="15">
        <v>4</v>
      </c>
      <c r="C307" s="390"/>
      <c r="D307" s="28"/>
      <c r="E307" s="392"/>
      <c r="F307" s="36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8"/>
    </row>
    <row r="308" spans="1:17" ht="14.25" customHeight="1" hidden="1">
      <c r="A308" s="14"/>
      <c r="B308" s="15">
        <v>5</v>
      </c>
      <c r="C308" s="390"/>
      <c r="D308" s="28"/>
      <c r="E308" s="392"/>
      <c r="F308" s="36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8"/>
    </row>
    <row r="309" spans="1:17" ht="14.25" customHeight="1" hidden="1">
      <c r="A309" s="14"/>
      <c r="B309" s="15">
        <v>6</v>
      </c>
      <c r="C309" s="390"/>
      <c r="D309" s="28"/>
      <c r="E309" s="392"/>
      <c r="F309" s="36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8"/>
    </row>
    <row r="310" spans="1:17" ht="14.25" customHeight="1" hidden="1">
      <c r="A310" s="14"/>
      <c r="B310" s="15">
        <v>7</v>
      </c>
      <c r="C310" s="390"/>
      <c r="D310" s="28"/>
      <c r="E310" s="392"/>
      <c r="F310" s="3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8"/>
    </row>
    <row r="311" spans="1:17" ht="14.25" customHeight="1" hidden="1">
      <c r="A311" s="14"/>
      <c r="B311" s="15">
        <v>8</v>
      </c>
      <c r="C311" s="391"/>
      <c r="D311" s="42"/>
      <c r="E311" s="393"/>
      <c r="F311" s="43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5"/>
    </row>
    <row r="312" spans="1:17" ht="14.25" customHeight="1">
      <c r="A312" s="14" t="s">
        <v>149</v>
      </c>
      <c r="B312" s="15">
        <v>1</v>
      </c>
      <c r="C312" s="385" t="s">
        <v>150</v>
      </c>
      <c r="D312" s="80" t="s">
        <v>148</v>
      </c>
      <c r="E312" s="386" t="s">
        <v>140</v>
      </c>
      <c r="F312" s="69" t="s">
        <v>95</v>
      </c>
      <c r="G312" s="70" t="s">
        <v>96</v>
      </c>
      <c r="H312" s="70" t="s">
        <v>97</v>
      </c>
      <c r="I312" s="70" t="s">
        <v>98</v>
      </c>
      <c r="J312" s="70" t="s">
        <v>99</v>
      </c>
      <c r="K312" s="70" t="s">
        <v>100</v>
      </c>
      <c r="L312" s="70" t="s">
        <v>101</v>
      </c>
      <c r="M312" s="70" t="s">
        <v>106</v>
      </c>
      <c r="N312" s="70" t="s">
        <v>107</v>
      </c>
      <c r="O312" s="70" t="s">
        <v>108</v>
      </c>
      <c r="P312" s="70" t="s">
        <v>109</v>
      </c>
      <c r="Q312" s="71" t="s">
        <v>110</v>
      </c>
    </row>
    <row r="313" spans="1:17" ht="14.25" customHeight="1">
      <c r="A313" s="14"/>
      <c r="B313" s="15">
        <v>2</v>
      </c>
      <c r="C313" s="385"/>
      <c r="D313" s="28"/>
      <c r="E313" s="386"/>
      <c r="F313" s="72" t="s">
        <v>111</v>
      </c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1"/>
    </row>
    <row r="314" spans="1:17" ht="14.25" customHeight="1" hidden="1">
      <c r="A314" s="14"/>
      <c r="B314" s="15">
        <v>3</v>
      </c>
      <c r="C314" s="385"/>
      <c r="D314" s="28"/>
      <c r="E314" s="386"/>
      <c r="F314" s="49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1"/>
    </row>
    <row r="315" spans="1:17" ht="14.25" customHeight="1" hidden="1">
      <c r="A315" s="14"/>
      <c r="B315" s="15">
        <v>4</v>
      </c>
      <c r="C315" s="385"/>
      <c r="D315" s="28"/>
      <c r="E315" s="386"/>
      <c r="F315" s="49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1"/>
    </row>
    <row r="316" spans="1:17" ht="14.25" customHeight="1" hidden="1">
      <c r="A316" s="14"/>
      <c r="B316" s="15">
        <v>5</v>
      </c>
      <c r="C316" s="385"/>
      <c r="D316" s="28"/>
      <c r="E316" s="386"/>
      <c r="F316" s="49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1"/>
    </row>
    <row r="317" spans="1:17" ht="14.25" customHeight="1" hidden="1">
      <c r="A317" s="14"/>
      <c r="B317" s="15">
        <v>6</v>
      </c>
      <c r="C317" s="385"/>
      <c r="D317" s="28"/>
      <c r="E317" s="386"/>
      <c r="F317" s="49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1"/>
    </row>
    <row r="318" spans="1:17" ht="14.25" customHeight="1" hidden="1">
      <c r="A318" s="14"/>
      <c r="B318" s="15">
        <v>7</v>
      </c>
      <c r="C318" s="385"/>
      <c r="D318" s="28"/>
      <c r="E318" s="386"/>
      <c r="F318" s="49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1"/>
    </row>
    <row r="319" spans="1:17" ht="14.25" customHeight="1" hidden="1">
      <c r="A319" s="14"/>
      <c r="B319" s="15">
        <v>8</v>
      </c>
      <c r="C319" s="394"/>
      <c r="D319" s="42"/>
      <c r="E319" s="395"/>
      <c r="F319" s="55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7"/>
    </row>
    <row r="320" spans="1:17" ht="14.25" customHeight="1">
      <c r="A320" s="14" t="s">
        <v>151</v>
      </c>
      <c r="B320" s="15">
        <v>1</v>
      </c>
      <c r="C320" s="385" t="s">
        <v>152</v>
      </c>
      <c r="D320" s="80" t="s">
        <v>148</v>
      </c>
      <c r="E320" s="386" t="s">
        <v>143</v>
      </c>
      <c r="F320" s="74" t="s">
        <v>95</v>
      </c>
      <c r="G320" s="75" t="s">
        <v>96</v>
      </c>
      <c r="H320" s="75" t="s">
        <v>97</v>
      </c>
      <c r="I320" s="75" t="s">
        <v>98</v>
      </c>
      <c r="J320" s="75" t="s">
        <v>99</v>
      </c>
      <c r="K320" s="75" t="s">
        <v>100</v>
      </c>
      <c r="L320" s="75" t="s">
        <v>101</v>
      </c>
      <c r="M320" s="75" t="s">
        <v>106</v>
      </c>
      <c r="N320" s="75" t="s">
        <v>107</v>
      </c>
      <c r="O320" s="75" t="s">
        <v>108</v>
      </c>
      <c r="P320" s="75" t="s">
        <v>109</v>
      </c>
      <c r="Q320" s="76" t="s">
        <v>110</v>
      </c>
    </row>
    <row r="321" spans="1:17" ht="14.25" customHeight="1">
      <c r="A321" s="14"/>
      <c r="B321" s="15">
        <v>2</v>
      </c>
      <c r="C321" s="385"/>
      <c r="D321" s="28"/>
      <c r="E321" s="386"/>
      <c r="F321" s="77" t="s">
        <v>111</v>
      </c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8"/>
    </row>
    <row r="322" spans="1:17" ht="14.25" customHeight="1" hidden="1">
      <c r="A322" s="14"/>
      <c r="B322" s="15">
        <v>3</v>
      </c>
      <c r="C322" s="385"/>
      <c r="D322" s="28"/>
      <c r="E322" s="386"/>
      <c r="F322" s="36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8"/>
    </row>
    <row r="323" spans="1:17" ht="14.25" customHeight="1" hidden="1">
      <c r="A323" s="14"/>
      <c r="B323" s="15">
        <v>4</v>
      </c>
      <c r="C323" s="385"/>
      <c r="D323" s="28"/>
      <c r="E323" s="386"/>
      <c r="F323" s="36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8"/>
    </row>
    <row r="324" spans="1:17" ht="14.25" customHeight="1" hidden="1">
      <c r="A324" s="14"/>
      <c r="B324" s="15">
        <v>5</v>
      </c>
      <c r="C324" s="385"/>
      <c r="D324" s="28"/>
      <c r="E324" s="386"/>
      <c r="F324" s="36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8"/>
    </row>
    <row r="325" spans="1:17" ht="14.25" customHeight="1" hidden="1">
      <c r="A325" s="14"/>
      <c r="B325" s="15">
        <v>6</v>
      </c>
      <c r="C325" s="385"/>
      <c r="D325" s="28"/>
      <c r="E325" s="386"/>
      <c r="F325" s="36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8"/>
    </row>
    <row r="326" spans="1:17" ht="14.25" customHeight="1" hidden="1">
      <c r="A326" s="14"/>
      <c r="B326" s="15">
        <v>7</v>
      </c>
      <c r="C326" s="385"/>
      <c r="D326" s="28"/>
      <c r="E326" s="386"/>
      <c r="F326" s="36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8"/>
    </row>
    <row r="327" spans="1:17" ht="14.25" customHeight="1" hidden="1">
      <c r="A327" s="14"/>
      <c r="B327" s="15">
        <v>8</v>
      </c>
      <c r="C327" s="385"/>
      <c r="D327" s="28"/>
      <c r="E327" s="386"/>
      <c r="F327" s="39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1"/>
    </row>
    <row r="328" spans="1:17" ht="3.75" customHeight="1">
      <c r="A328" s="10"/>
      <c r="B328" s="10"/>
      <c r="C328" s="387"/>
      <c r="D328" s="387"/>
      <c r="E328" s="387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</row>
    <row r="329" spans="1:17" ht="19.5" customHeight="1">
      <c r="A329" s="12"/>
      <c r="B329" s="13">
        <v>1</v>
      </c>
      <c r="C329" s="396" t="s">
        <v>153</v>
      </c>
      <c r="D329" s="18"/>
      <c r="E329" s="389" t="s">
        <v>154</v>
      </c>
      <c r="F329" s="81" t="s">
        <v>95</v>
      </c>
      <c r="G329" s="82" t="s">
        <v>96</v>
      </c>
      <c r="H329" s="82" t="s">
        <v>97</v>
      </c>
      <c r="I329" s="82" t="s">
        <v>98</v>
      </c>
      <c r="J329" s="82" t="s">
        <v>99</v>
      </c>
      <c r="K329" s="82" t="s">
        <v>100</v>
      </c>
      <c r="L329" s="82" t="s">
        <v>101</v>
      </c>
      <c r="M329" s="82" t="s">
        <v>112</v>
      </c>
      <c r="N329" s="82" t="s">
        <v>113</v>
      </c>
      <c r="O329" s="82" t="s">
        <v>114</v>
      </c>
      <c r="P329" s="20"/>
      <c r="Q329" s="21"/>
    </row>
    <row r="330" spans="1:17" ht="14.25" customHeight="1" hidden="1">
      <c r="A330" s="12"/>
      <c r="B330" s="13">
        <v>2</v>
      </c>
      <c r="C330" s="396"/>
      <c r="D330" s="18"/>
      <c r="E330" s="389"/>
      <c r="F330" s="22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4"/>
    </row>
    <row r="331" spans="1:17" ht="14.25" customHeight="1" hidden="1">
      <c r="A331" s="12"/>
      <c r="B331" s="13">
        <v>3</v>
      </c>
      <c r="C331" s="396"/>
      <c r="D331" s="18"/>
      <c r="E331" s="389"/>
      <c r="F331" s="22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4"/>
    </row>
    <row r="332" spans="1:17" ht="14.25" customHeight="1" hidden="1">
      <c r="A332" s="12"/>
      <c r="B332" s="13">
        <v>4</v>
      </c>
      <c r="C332" s="396"/>
      <c r="D332" s="18"/>
      <c r="E332" s="389"/>
      <c r="F332" s="22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4"/>
    </row>
    <row r="333" spans="1:17" ht="14.25" customHeight="1" hidden="1">
      <c r="A333" s="12"/>
      <c r="B333" s="13">
        <v>5</v>
      </c>
      <c r="C333" s="396"/>
      <c r="D333" s="18"/>
      <c r="E333" s="389"/>
      <c r="F333" s="22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4"/>
    </row>
    <row r="334" spans="1:17" ht="14.25" customHeight="1" hidden="1">
      <c r="A334" s="12"/>
      <c r="B334" s="13">
        <v>6</v>
      </c>
      <c r="C334" s="396"/>
      <c r="D334" s="18"/>
      <c r="E334" s="389"/>
      <c r="F334" s="22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4"/>
    </row>
    <row r="335" spans="1:17" ht="14.25" customHeight="1" hidden="1">
      <c r="A335" s="12"/>
      <c r="B335" s="13">
        <v>7</v>
      </c>
      <c r="C335" s="396"/>
      <c r="D335" s="18"/>
      <c r="E335" s="389"/>
      <c r="F335" s="22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4"/>
    </row>
    <row r="336" spans="1:17" ht="1.5" customHeight="1">
      <c r="A336" s="12"/>
      <c r="B336" s="13">
        <v>8</v>
      </c>
      <c r="C336" s="397"/>
      <c r="D336" s="29"/>
      <c r="E336" s="398"/>
      <c r="F336" s="30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2"/>
    </row>
    <row r="337" spans="1:17" ht="14.25" customHeight="1">
      <c r="A337" s="14" t="s">
        <v>155</v>
      </c>
      <c r="B337" s="15">
        <v>1</v>
      </c>
      <c r="C337" s="390" t="s">
        <v>156</v>
      </c>
      <c r="D337" s="28" t="s">
        <v>157</v>
      </c>
      <c r="E337" s="392" t="s">
        <v>158</v>
      </c>
      <c r="F337" s="74" t="s">
        <v>95</v>
      </c>
      <c r="G337" s="75" t="s">
        <v>96</v>
      </c>
      <c r="H337" s="75" t="s">
        <v>97</v>
      </c>
      <c r="I337" s="75" t="s">
        <v>98</v>
      </c>
      <c r="J337" s="75" t="s">
        <v>99</v>
      </c>
      <c r="K337" s="75" t="s">
        <v>100</v>
      </c>
      <c r="L337" s="75" t="s">
        <v>101</v>
      </c>
      <c r="M337" s="75" t="s">
        <v>112</v>
      </c>
      <c r="N337" s="75" t="s">
        <v>113</v>
      </c>
      <c r="O337" s="75" t="s">
        <v>114</v>
      </c>
      <c r="P337" s="34"/>
      <c r="Q337" s="35"/>
    </row>
    <row r="338" spans="1:17" ht="14.25" customHeight="1" hidden="1">
      <c r="A338" s="14"/>
      <c r="B338" s="15">
        <v>2</v>
      </c>
      <c r="C338" s="390"/>
      <c r="D338" s="28"/>
      <c r="E338" s="392"/>
      <c r="F338" s="36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8"/>
    </row>
    <row r="339" spans="1:17" ht="14.25" customHeight="1" hidden="1">
      <c r="A339" s="14"/>
      <c r="B339" s="15">
        <v>3</v>
      </c>
      <c r="C339" s="390"/>
      <c r="D339" s="28"/>
      <c r="E339" s="392"/>
      <c r="F339" s="36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8"/>
    </row>
    <row r="340" spans="1:17" ht="14.25" customHeight="1" hidden="1">
      <c r="A340" s="14"/>
      <c r="B340" s="15">
        <v>4</v>
      </c>
      <c r="C340" s="390"/>
      <c r="D340" s="28"/>
      <c r="E340" s="392"/>
      <c r="F340" s="36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8"/>
    </row>
    <row r="341" spans="1:17" ht="14.25" customHeight="1" hidden="1">
      <c r="A341" s="14"/>
      <c r="B341" s="15">
        <v>5</v>
      </c>
      <c r="C341" s="390"/>
      <c r="D341" s="28"/>
      <c r="E341" s="392"/>
      <c r="F341" s="36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8"/>
    </row>
    <row r="342" spans="1:17" ht="14.25" customHeight="1" hidden="1">
      <c r="A342" s="14"/>
      <c r="B342" s="15">
        <v>6</v>
      </c>
      <c r="C342" s="390"/>
      <c r="D342" s="28"/>
      <c r="E342" s="392"/>
      <c r="F342" s="36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8"/>
    </row>
    <row r="343" spans="1:17" ht="14.25" customHeight="1" hidden="1">
      <c r="A343" s="14"/>
      <c r="B343" s="15">
        <v>7</v>
      </c>
      <c r="C343" s="390"/>
      <c r="D343" s="28"/>
      <c r="E343" s="392"/>
      <c r="F343" s="36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8"/>
    </row>
    <row r="344" spans="1:17" ht="14.25" customHeight="1" hidden="1">
      <c r="A344" s="14"/>
      <c r="B344" s="15">
        <v>8</v>
      </c>
      <c r="C344" s="391"/>
      <c r="D344" s="42"/>
      <c r="E344" s="393"/>
      <c r="F344" s="43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5"/>
    </row>
    <row r="345" spans="1:17" ht="23.25" customHeight="1">
      <c r="A345" s="14" t="s">
        <v>159</v>
      </c>
      <c r="B345" s="15">
        <v>1</v>
      </c>
      <c r="C345" s="390" t="s">
        <v>160</v>
      </c>
      <c r="D345" s="28" t="s">
        <v>157</v>
      </c>
      <c r="E345" s="392" t="s">
        <v>161</v>
      </c>
      <c r="F345" s="69" t="s">
        <v>95</v>
      </c>
      <c r="G345" s="70" t="s">
        <v>96</v>
      </c>
      <c r="H345" s="70" t="s">
        <v>97</v>
      </c>
      <c r="I345" s="70" t="s">
        <v>98</v>
      </c>
      <c r="J345" s="70" t="s">
        <v>99</v>
      </c>
      <c r="K345" s="70" t="s">
        <v>100</v>
      </c>
      <c r="L345" s="70" t="s">
        <v>101</v>
      </c>
      <c r="M345" s="70" t="s">
        <v>112</v>
      </c>
      <c r="N345" s="70" t="s">
        <v>113</v>
      </c>
      <c r="O345" s="70" t="s">
        <v>114</v>
      </c>
      <c r="P345" s="47"/>
      <c r="Q345" s="48"/>
    </row>
    <row r="346" spans="1:17" ht="14.25" customHeight="1" hidden="1">
      <c r="A346" s="14"/>
      <c r="B346" s="15">
        <v>2</v>
      </c>
      <c r="C346" s="390"/>
      <c r="D346" s="28"/>
      <c r="E346" s="392"/>
      <c r="F346" s="49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1"/>
    </row>
    <row r="347" spans="1:17" ht="14.25" customHeight="1" hidden="1">
      <c r="A347" s="14"/>
      <c r="B347" s="15">
        <v>3</v>
      </c>
      <c r="C347" s="390"/>
      <c r="D347" s="28"/>
      <c r="E347" s="392"/>
      <c r="F347" s="49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1"/>
    </row>
    <row r="348" spans="1:17" ht="14.25" customHeight="1" hidden="1">
      <c r="A348" s="14"/>
      <c r="B348" s="15">
        <v>4</v>
      </c>
      <c r="C348" s="390"/>
      <c r="D348" s="28"/>
      <c r="E348" s="392"/>
      <c r="F348" s="49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1"/>
    </row>
    <row r="349" spans="1:17" ht="14.25" customHeight="1" hidden="1">
      <c r="A349" s="14"/>
      <c r="B349" s="15">
        <v>5</v>
      </c>
      <c r="C349" s="390"/>
      <c r="D349" s="28"/>
      <c r="E349" s="392"/>
      <c r="F349" s="49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1"/>
    </row>
    <row r="350" spans="1:17" ht="14.25" customHeight="1" hidden="1">
      <c r="A350" s="14"/>
      <c r="B350" s="15">
        <v>6</v>
      </c>
      <c r="C350" s="390"/>
      <c r="D350" s="28"/>
      <c r="E350" s="392"/>
      <c r="F350" s="49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1"/>
    </row>
    <row r="351" spans="1:17" ht="14.25" customHeight="1" hidden="1">
      <c r="A351" s="14"/>
      <c r="B351" s="15">
        <v>7</v>
      </c>
      <c r="C351" s="390"/>
      <c r="D351" s="28"/>
      <c r="E351" s="392"/>
      <c r="F351" s="49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1"/>
    </row>
    <row r="352" spans="1:17" ht="14.25" customHeight="1" hidden="1">
      <c r="A352" s="14"/>
      <c r="B352" s="15">
        <v>8</v>
      </c>
      <c r="C352" s="391"/>
      <c r="D352" s="42"/>
      <c r="E352" s="393"/>
      <c r="F352" s="55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7"/>
    </row>
    <row r="353" spans="1:17" ht="14.25" customHeight="1">
      <c r="A353" s="14" t="s">
        <v>162</v>
      </c>
      <c r="B353" s="15">
        <v>1</v>
      </c>
      <c r="C353" s="385" t="s">
        <v>163</v>
      </c>
      <c r="D353" s="80" t="s">
        <v>157</v>
      </c>
      <c r="E353" s="386" t="s">
        <v>140</v>
      </c>
      <c r="F353" s="74" t="s">
        <v>95</v>
      </c>
      <c r="G353" s="75" t="s">
        <v>96</v>
      </c>
      <c r="H353" s="75" t="s">
        <v>97</v>
      </c>
      <c r="I353" s="75" t="s">
        <v>98</v>
      </c>
      <c r="J353" s="75" t="s">
        <v>99</v>
      </c>
      <c r="K353" s="75" t="s">
        <v>100</v>
      </c>
      <c r="L353" s="75" t="s">
        <v>101</v>
      </c>
      <c r="M353" s="75" t="s">
        <v>112</v>
      </c>
      <c r="N353" s="75" t="s">
        <v>113</v>
      </c>
      <c r="O353" s="75" t="s">
        <v>114</v>
      </c>
      <c r="P353" s="34"/>
      <c r="Q353" s="35"/>
    </row>
    <row r="354" spans="1:17" ht="14.25" customHeight="1" hidden="1">
      <c r="A354" s="14"/>
      <c r="B354" s="15">
        <v>2</v>
      </c>
      <c r="C354" s="385"/>
      <c r="D354" s="28"/>
      <c r="E354" s="386"/>
      <c r="F354" s="36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8"/>
    </row>
    <row r="355" spans="1:17" ht="14.25" customHeight="1" hidden="1">
      <c r="A355" s="14"/>
      <c r="B355" s="15">
        <v>3</v>
      </c>
      <c r="C355" s="385"/>
      <c r="D355" s="28"/>
      <c r="E355" s="386"/>
      <c r="F355" s="36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8"/>
    </row>
    <row r="356" spans="1:17" ht="14.25" customHeight="1" hidden="1">
      <c r="A356" s="14"/>
      <c r="B356" s="15">
        <v>4</v>
      </c>
      <c r="C356" s="385"/>
      <c r="D356" s="28"/>
      <c r="E356" s="386"/>
      <c r="F356" s="36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8"/>
    </row>
    <row r="357" spans="1:17" ht="14.25" customHeight="1" hidden="1">
      <c r="A357" s="14"/>
      <c r="B357" s="15">
        <v>5</v>
      </c>
      <c r="C357" s="385"/>
      <c r="D357" s="28"/>
      <c r="E357" s="386"/>
      <c r="F357" s="36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8"/>
    </row>
    <row r="358" spans="1:17" ht="14.25" customHeight="1" hidden="1">
      <c r="A358" s="14"/>
      <c r="B358" s="15">
        <v>6</v>
      </c>
      <c r="C358" s="385"/>
      <c r="D358" s="28"/>
      <c r="E358" s="386"/>
      <c r="F358" s="36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8"/>
    </row>
    <row r="359" spans="1:17" ht="14.25" customHeight="1" hidden="1">
      <c r="A359" s="14"/>
      <c r="B359" s="15">
        <v>7</v>
      </c>
      <c r="C359" s="385"/>
      <c r="D359" s="28"/>
      <c r="E359" s="386"/>
      <c r="F359" s="36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8"/>
    </row>
    <row r="360" spans="1:17" ht="14.25" customHeight="1" hidden="1">
      <c r="A360" s="14"/>
      <c r="B360" s="15">
        <v>8</v>
      </c>
      <c r="C360" s="394"/>
      <c r="D360" s="42"/>
      <c r="E360" s="395"/>
      <c r="F360" s="43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5"/>
    </row>
    <row r="361" spans="1:17" ht="14.25" customHeight="1">
      <c r="A361" s="14" t="s">
        <v>164</v>
      </c>
      <c r="B361" s="15">
        <v>1</v>
      </c>
      <c r="C361" s="385" t="s">
        <v>165</v>
      </c>
      <c r="D361" s="80" t="s">
        <v>157</v>
      </c>
      <c r="E361" s="386" t="s">
        <v>143</v>
      </c>
      <c r="F361" s="69" t="s">
        <v>95</v>
      </c>
      <c r="G361" s="70" t="s">
        <v>96</v>
      </c>
      <c r="H361" s="70" t="s">
        <v>97</v>
      </c>
      <c r="I361" s="70" t="s">
        <v>98</v>
      </c>
      <c r="J361" s="70" t="s">
        <v>99</v>
      </c>
      <c r="K361" s="70" t="s">
        <v>100</v>
      </c>
      <c r="L361" s="70" t="s">
        <v>101</v>
      </c>
      <c r="M361" s="70" t="s">
        <v>112</v>
      </c>
      <c r="N361" s="70" t="s">
        <v>113</v>
      </c>
      <c r="O361" s="70" t="s">
        <v>114</v>
      </c>
      <c r="P361" s="47"/>
      <c r="Q361" s="48"/>
    </row>
    <row r="362" spans="1:17" ht="14.25" customHeight="1" hidden="1">
      <c r="A362" s="14"/>
      <c r="B362" s="15">
        <v>2</v>
      </c>
      <c r="C362" s="385"/>
      <c r="D362" s="28"/>
      <c r="E362" s="386"/>
      <c r="F362" s="49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1"/>
    </row>
    <row r="363" spans="1:17" ht="14.25" customHeight="1" hidden="1">
      <c r="A363" s="14"/>
      <c r="B363" s="15">
        <v>3</v>
      </c>
      <c r="C363" s="385"/>
      <c r="D363" s="28"/>
      <c r="E363" s="386"/>
      <c r="F363" s="49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1"/>
    </row>
    <row r="364" spans="1:17" ht="14.25" customHeight="1" hidden="1">
      <c r="A364" s="14"/>
      <c r="B364" s="15">
        <v>4</v>
      </c>
      <c r="C364" s="385"/>
      <c r="D364" s="28"/>
      <c r="E364" s="386"/>
      <c r="F364" s="49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1"/>
    </row>
    <row r="365" spans="1:17" ht="14.25" customHeight="1" hidden="1">
      <c r="A365" s="14"/>
      <c r="B365" s="15">
        <v>5</v>
      </c>
      <c r="C365" s="385"/>
      <c r="D365" s="28"/>
      <c r="E365" s="386"/>
      <c r="F365" s="49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1"/>
    </row>
    <row r="366" spans="1:17" ht="14.25" customHeight="1" hidden="1">
      <c r="A366" s="14"/>
      <c r="B366" s="15">
        <v>6</v>
      </c>
      <c r="C366" s="385"/>
      <c r="D366" s="28"/>
      <c r="E366" s="386"/>
      <c r="F366" s="49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1"/>
    </row>
    <row r="367" spans="1:17" ht="14.25" customHeight="1" hidden="1">
      <c r="A367" s="14"/>
      <c r="B367" s="15">
        <v>7</v>
      </c>
      <c r="C367" s="385"/>
      <c r="D367" s="28"/>
      <c r="E367" s="386"/>
      <c r="F367" s="49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1"/>
    </row>
    <row r="368" spans="1:17" ht="14.25" customHeight="1" hidden="1">
      <c r="A368" s="14"/>
      <c r="B368" s="15">
        <v>8</v>
      </c>
      <c r="C368" s="385"/>
      <c r="D368" s="28"/>
      <c r="E368" s="386"/>
      <c r="F368" s="52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4"/>
    </row>
    <row r="369" spans="1:17" ht="3.75" customHeight="1">
      <c r="A369" s="10"/>
      <c r="B369" s="10"/>
      <c r="C369" s="387"/>
      <c r="D369" s="387"/>
      <c r="E369" s="387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</row>
    <row r="370" spans="1:17" ht="14.25" customHeight="1">
      <c r="A370" s="16" t="s">
        <v>166</v>
      </c>
      <c r="B370" s="17">
        <v>1</v>
      </c>
      <c r="C370" s="388" t="s">
        <v>167</v>
      </c>
      <c r="D370" s="85" t="s">
        <v>67</v>
      </c>
      <c r="E370" s="389" t="s">
        <v>168</v>
      </c>
      <c r="F370" s="86" t="s">
        <v>96</v>
      </c>
      <c r="G370" s="87" t="s">
        <v>97</v>
      </c>
      <c r="H370" s="87" t="s">
        <v>100</v>
      </c>
      <c r="I370" s="87" t="s">
        <v>101</v>
      </c>
      <c r="J370" s="88"/>
      <c r="K370" s="88"/>
      <c r="L370" s="88"/>
      <c r="M370" s="88"/>
      <c r="N370" s="88"/>
      <c r="O370" s="88"/>
      <c r="P370" s="88"/>
      <c r="Q370" s="89"/>
    </row>
    <row r="371" spans="1:17" ht="14.25" customHeight="1" hidden="1">
      <c r="A371" s="16"/>
      <c r="B371" s="17">
        <v>2</v>
      </c>
      <c r="C371" s="388"/>
      <c r="D371" s="85"/>
      <c r="E371" s="389"/>
      <c r="F371" s="90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2"/>
    </row>
    <row r="372" spans="1:17" ht="14.25" customHeight="1" hidden="1">
      <c r="A372" s="16"/>
      <c r="B372" s="17">
        <v>3</v>
      </c>
      <c r="C372" s="388"/>
      <c r="D372" s="85"/>
      <c r="E372" s="389"/>
      <c r="F372" s="90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2"/>
    </row>
    <row r="373" spans="1:17" ht="14.25" customHeight="1" hidden="1">
      <c r="A373" s="16"/>
      <c r="B373" s="17">
        <v>4</v>
      </c>
      <c r="C373" s="388"/>
      <c r="D373" s="85"/>
      <c r="E373" s="389"/>
      <c r="F373" s="90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2"/>
    </row>
    <row r="374" spans="1:17" ht="14.25" customHeight="1" hidden="1">
      <c r="A374" s="16"/>
      <c r="B374" s="17">
        <v>5</v>
      </c>
      <c r="C374" s="388"/>
      <c r="D374" s="85"/>
      <c r="E374" s="389"/>
      <c r="F374" s="90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2"/>
    </row>
    <row r="375" spans="1:17" ht="14.25" customHeight="1" hidden="1">
      <c r="A375" s="16"/>
      <c r="B375" s="17">
        <v>6</v>
      </c>
      <c r="C375" s="388"/>
      <c r="D375" s="85"/>
      <c r="E375" s="389"/>
      <c r="F375" s="90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2"/>
    </row>
    <row r="376" spans="1:17" ht="14.25" customHeight="1" hidden="1">
      <c r="A376" s="16"/>
      <c r="B376" s="17">
        <v>7</v>
      </c>
      <c r="C376" s="388"/>
      <c r="D376" s="85"/>
      <c r="E376" s="389"/>
      <c r="F376" s="90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2"/>
    </row>
    <row r="377" spans="1:17" ht="14.25" customHeight="1" hidden="1">
      <c r="A377" s="16"/>
      <c r="B377" s="17">
        <v>8</v>
      </c>
      <c r="C377" s="388"/>
      <c r="D377" s="85"/>
      <c r="E377" s="389"/>
      <c r="F377" s="93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5"/>
    </row>
  </sheetData>
  <sheetProtection/>
  <mergeCells count="101">
    <mergeCell ref="C1:E1"/>
    <mergeCell ref="C2:C9"/>
    <mergeCell ref="E2:E9"/>
    <mergeCell ref="C10:C17"/>
    <mergeCell ref="E10:E17"/>
    <mergeCell ref="C18:C25"/>
    <mergeCell ref="E18:E25"/>
    <mergeCell ref="E26:E33"/>
    <mergeCell ref="C34:C41"/>
    <mergeCell ref="E34:E41"/>
    <mergeCell ref="C42:C49"/>
    <mergeCell ref="E42:E49"/>
    <mergeCell ref="C50:C57"/>
    <mergeCell ref="E50:E57"/>
    <mergeCell ref="C26:C33"/>
    <mergeCell ref="C58:C65"/>
    <mergeCell ref="E58:E65"/>
    <mergeCell ref="C66:C73"/>
    <mergeCell ref="E66:E73"/>
    <mergeCell ref="C74:C81"/>
    <mergeCell ref="E74:E81"/>
    <mergeCell ref="C82:C89"/>
    <mergeCell ref="E82:E89"/>
    <mergeCell ref="C90:C97"/>
    <mergeCell ref="E90:E97"/>
    <mergeCell ref="C98:E98"/>
    <mergeCell ref="C99:C106"/>
    <mergeCell ref="E99:E106"/>
    <mergeCell ref="C107:C114"/>
    <mergeCell ref="E107:E114"/>
    <mergeCell ref="C115:C122"/>
    <mergeCell ref="E115:E122"/>
    <mergeCell ref="C131:C138"/>
    <mergeCell ref="E131:E138"/>
    <mergeCell ref="E123:E130"/>
    <mergeCell ref="C123:C130"/>
    <mergeCell ref="C139:E139"/>
    <mergeCell ref="C140:C147"/>
    <mergeCell ref="E140:E147"/>
    <mergeCell ref="C148:C155"/>
    <mergeCell ref="E148:E155"/>
    <mergeCell ref="C156:C163"/>
    <mergeCell ref="E156:E163"/>
    <mergeCell ref="C164:C171"/>
    <mergeCell ref="E164:E171"/>
    <mergeCell ref="C172:C179"/>
    <mergeCell ref="E172:E179"/>
    <mergeCell ref="C180:C187"/>
    <mergeCell ref="E180:E187"/>
    <mergeCell ref="C188:C195"/>
    <mergeCell ref="E188:E195"/>
    <mergeCell ref="C196:E196"/>
    <mergeCell ref="C197:C204"/>
    <mergeCell ref="E197:E204"/>
    <mergeCell ref="C205:C212"/>
    <mergeCell ref="E205:E212"/>
    <mergeCell ref="C213:C220"/>
    <mergeCell ref="E213:E220"/>
    <mergeCell ref="C221:C228"/>
    <mergeCell ref="E221:E228"/>
    <mergeCell ref="C237:C244"/>
    <mergeCell ref="E237:E244"/>
    <mergeCell ref="E229:E236"/>
    <mergeCell ref="C229:C236"/>
    <mergeCell ref="C245:E245"/>
    <mergeCell ref="C246:C253"/>
    <mergeCell ref="E246:E253"/>
    <mergeCell ref="C254:E254"/>
    <mergeCell ref="C255:C262"/>
    <mergeCell ref="E255:E262"/>
    <mergeCell ref="C263:C270"/>
    <mergeCell ref="E263:E270"/>
    <mergeCell ref="C271:C278"/>
    <mergeCell ref="E271:E278"/>
    <mergeCell ref="C279:C286"/>
    <mergeCell ref="E279:E286"/>
    <mergeCell ref="C287:C294"/>
    <mergeCell ref="E287:E294"/>
    <mergeCell ref="C295:E295"/>
    <mergeCell ref="C296:C303"/>
    <mergeCell ref="E296:E303"/>
    <mergeCell ref="C304:C311"/>
    <mergeCell ref="E304:E311"/>
    <mergeCell ref="E353:E360"/>
    <mergeCell ref="C312:C319"/>
    <mergeCell ref="E312:E319"/>
    <mergeCell ref="C320:C327"/>
    <mergeCell ref="E320:E327"/>
    <mergeCell ref="C328:E328"/>
    <mergeCell ref="C329:C336"/>
    <mergeCell ref="E329:E336"/>
    <mergeCell ref="C361:C368"/>
    <mergeCell ref="E361:E368"/>
    <mergeCell ref="C369:E369"/>
    <mergeCell ref="C370:C377"/>
    <mergeCell ref="E370:E377"/>
    <mergeCell ref="C337:C344"/>
    <mergeCell ref="E337:E344"/>
    <mergeCell ref="C345:C352"/>
    <mergeCell ref="E345:E352"/>
    <mergeCell ref="C353:C360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5"/>
  <sheetViews>
    <sheetView showGridLines="0" zoomScalePageLayoutView="0" workbookViewId="0" topLeftCell="A1">
      <selection activeCell="E8" sqref="E8"/>
    </sheetView>
  </sheetViews>
  <sheetFormatPr defaultColWidth="14.66015625" defaultRowHeight="14.25" customHeight="1"/>
  <cols>
    <col min="1" max="1" width="3.33203125" style="6" customWidth="1"/>
    <col min="2" max="2" width="7.5" style="6" customWidth="1"/>
    <col min="3" max="3" width="129.16015625" style="6" customWidth="1"/>
    <col min="4" max="16384" width="14.66015625" style="6" customWidth="1"/>
  </cols>
  <sheetData>
    <row r="1" ht="27.75" customHeight="1">
      <c r="C1" s="186" t="s">
        <v>546</v>
      </c>
    </row>
    <row r="2" spans="1:3" ht="19.5" customHeight="1">
      <c r="A2" s="4"/>
      <c r="B2" s="5" t="s">
        <v>2</v>
      </c>
      <c r="C2" s="5" t="s">
        <v>3</v>
      </c>
    </row>
    <row r="3" spans="1:3" ht="14.25" customHeight="1">
      <c r="A3" s="4"/>
      <c r="B3" s="7"/>
      <c r="C3" s="8" t="s">
        <v>4</v>
      </c>
    </row>
    <row r="4" spans="1:3" ht="14.25" customHeight="1">
      <c r="A4" s="4"/>
      <c r="B4" s="7" t="s">
        <v>5</v>
      </c>
      <c r="C4" s="9" t="s">
        <v>6</v>
      </c>
    </row>
    <row r="5" spans="1:3" ht="14.25" customHeight="1">
      <c r="A5" s="4"/>
      <c r="B5" s="7" t="s">
        <v>7</v>
      </c>
      <c r="C5" s="9" t="s">
        <v>8</v>
      </c>
    </row>
    <row r="6" spans="1:3" ht="14.25" customHeight="1">
      <c r="A6" s="4"/>
      <c r="B6" s="7" t="s">
        <v>9</v>
      </c>
      <c r="C6" s="9" t="s">
        <v>10</v>
      </c>
    </row>
    <row r="7" spans="1:3" ht="14.25" customHeight="1">
      <c r="A7" s="4"/>
      <c r="B7" s="7" t="s">
        <v>11</v>
      </c>
      <c r="C7" s="9" t="s">
        <v>12</v>
      </c>
    </row>
    <row r="8" spans="1:3" ht="14.25" customHeight="1">
      <c r="A8" s="4"/>
      <c r="B8" s="7"/>
      <c r="C8" s="8" t="s">
        <v>13</v>
      </c>
    </row>
    <row r="9" spans="1:3" ht="14.25" customHeight="1">
      <c r="A9" s="4"/>
      <c r="B9" s="7" t="s">
        <v>5</v>
      </c>
      <c r="C9" s="9" t="s">
        <v>14</v>
      </c>
    </row>
    <row r="10" spans="1:3" ht="14.25" customHeight="1">
      <c r="A10" s="4"/>
      <c r="B10" s="7" t="s">
        <v>7</v>
      </c>
      <c r="C10" s="9" t="s">
        <v>15</v>
      </c>
    </row>
    <row r="11" spans="1:3" ht="14.25" customHeight="1">
      <c r="A11" s="4"/>
      <c r="B11" s="7" t="s">
        <v>9</v>
      </c>
      <c r="C11" s="9" t="s">
        <v>16</v>
      </c>
    </row>
    <row r="12" spans="1:3" ht="14.25" customHeight="1">
      <c r="A12" s="4"/>
      <c r="B12" s="7" t="s">
        <v>11</v>
      </c>
      <c r="C12" s="9" t="s">
        <v>17</v>
      </c>
    </row>
    <row r="13" spans="1:3" ht="14.25" customHeight="1">
      <c r="A13" s="4"/>
      <c r="B13" s="7" t="s">
        <v>18</v>
      </c>
      <c r="C13" s="9" t="s">
        <v>19</v>
      </c>
    </row>
    <row r="14" spans="1:3" ht="14.25" customHeight="1">
      <c r="A14" s="4"/>
      <c r="B14" s="7"/>
      <c r="C14" s="8" t="s">
        <v>20</v>
      </c>
    </row>
    <row r="15" spans="1:3" ht="14.25" customHeight="1">
      <c r="A15" s="4"/>
      <c r="B15" s="7" t="s">
        <v>5</v>
      </c>
      <c r="C15" s="9" t="s">
        <v>21</v>
      </c>
    </row>
    <row r="16" spans="1:3" ht="14.25" customHeight="1">
      <c r="A16" s="4"/>
      <c r="B16" s="7" t="s">
        <v>7</v>
      </c>
      <c r="C16" s="9" t="s">
        <v>22</v>
      </c>
    </row>
    <row r="17" spans="1:3" ht="14.25" customHeight="1">
      <c r="A17" s="4"/>
      <c r="B17" s="7"/>
      <c r="C17" s="8" t="s">
        <v>23</v>
      </c>
    </row>
    <row r="18" spans="1:3" ht="14.25" customHeight="1">
      <c r="A18" s="4"/>
      <c r="B18" s="7" t="s">
        <v>5</v>
      </c>
      <c r="C18" s="9" t="s">
        <v>24</v>
      </c>
    </row>
    <row r="19" spans="1:3" ht="14.25" customHeight="1">
      <c r="A19" s="4"/>
      <c r="B19" s="7"/>
      <c r="C19" s="8" t="s">
        <v>25</v>
      </c>
    </row>
    <row r="20" spans="1:3" ht="14.25" customHeight="1">
      <c r="A20" s="4"/>
      <c r="B20" s="7" t="s">
        <v>5</v>
      </c>
      <c r="C20" s="9" t="s">
        <v>26</v>
      </c>
    </row>
    <row r="21" spans="1:3" ht="14.25" customHeight="1">
      <c r="A21" s="4"/>
      <c r="B21" s="7" t="s">
        <v>7</v>
      </c>
      <c r="C21" s="9" t="s">
        <v>27</v>
      </c>
    </row>
    <row r="22" spans="1:3" ht="14.25" customHeight="1">
      <c r="A22" s="4"/>
      <c r="B22" s="7" t="s">
        <v>9</v>
      </c>
      <c r="C22" s="9" t="s">
        <v>28</v>
      </c>
    </row>
    <row r="23" spans="1:3" ht="14.25" customHeight="1">
      <c r="A23" s="4"/>
      <c r="B23" s="7"/>
      <c r="C23" s="8" t="s">
        <v>29</v>
      </c>
    </row>
    <row r="24" spans="1:3" ht="14.25" customHeight="1">
      <c r="A24" s="4"/>
      <c r="B24" s="7" t="s">
        <v>5</v>
      </c>
      <c r="C24" s="9" t="s">
        <v>30</v>
      </c>
    </row>
    <row r="25" spans="1:3" ht="14.25" customHeight="1">
      <c r="A25" s="4"/>
      <c r="B25" s="7" t="s">
        <v>7</v>
      </c>
      <c r="C25" s="9" t="s">
        <v>31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40">
      <selection activeCell="C12" sqref="C12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84" t="s">
        <v>1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3" sqref="S23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Тучина</dc:creator>
  <cp:keywords/>
  <dc:description/>
  <cp:lastModifiedBy>VyalcevaOA</cp:lastModifiedBy>
  <cp:lastPrinted>2022-05-19T08:09:56Z</cp:lastPrinted>
  <dcterms:created xsi:type="dcterms:W3CDTF">2011-05-05T04:03:53Z</dcterms:created>
  <dcterms:modified xsi:type="dcterms:W3CDTF">2023-07-03T07:46:17Z</dcterms:modified>
  <cp:category/>
  <cp:version/>
  <cp:contentType/>
  <cp:contentStatus/>
</cp:coreProperties>
</file>