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45" activeTab="2"/>
  </bookViews>
  <sheets>
    <sheet name="Диаграмма1" sheetId="1" r:id="rId1"/>
    <sheet name="Диаграмма2" sheetId="2" r:id="rId2"/>
    <sheet name="план учебного процесса" sheetId="3" r:id="rId3"/>
    <sheet name="график учебного процесса" sheetId="4" r:id="rId4"/>
    <sheet name="Лист3" sheetId="5" r:id="rId5"/>
  </sheets>
  <definedNames>
    <definedName name="_xlnm.Print_Area" localSheetId="3">'график учебного процесса'!$A$1:$BN$45</definedName>
    <definedName name="_xlnm.Print_Area" localSheetId="2">'план учебного процесса'!$A$1:$S$109</definedName>
  </definedNames>
  <calcPr fullCalcOnLoad="1" refMode="R1C1"/>
</workbook>
</file>

<file path=xl/sharedStrings.xml><?xml version="1.0" encoding="utf-8"?>
<sst xmlns="http://schemas.openxmlformats.org/spreadsheetml/2006/main" count="452" uniqueCount="297">
  <si>
    <t>Индекс</t>
  </si>
  <si>
    <t>Максимальная</t>
  </si>
  <si>
    <t>Самостоятельная работа</t>
  </si>
  <si>
    <t>Всего занятий</t>
  </si>
  <si>
    <t>лекций</t>
  </si>
  <si>
    <t>1 курс</t>
  </si>
  <si>
    <t>2 курс</t>
  </si>
  <si>
    <t>3 курс</t>
  </si>
  <si>
    <t>4 курс</t>
  </si>
  <si>
    <t>Иностранный язык</t>
  </si>
  <si>
    <t>История</t>
  </si>
  <si>
    <t>Химия</t>
  </si>
  <si>
    <t>Физическая культура</t>
  </si>
  <si>
    <t>ОБЖ</t>
  </si>
  <si>
    <t>Математика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</si>
  <si>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</si>
  <si>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</si>
  <si>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</si>
  <si>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</si>
  <si>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</si>
  <si>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</si>
  <si>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ОГСЭ.04</t>
  </si>
  <si>
    <t>ЕН.00</t>
  </si>
  <si>
    <t xml:space="preserve">Математический и общий естественнонаучный цикл </t>
  </si>
  <si>
    <t>ЕН.01</t>
  </si>
  <si>
    <t>ЕН.02</t>
  </si>
  <si>
    <t>Экологические основы природопользования</t>
  </si>
  <si>
    <t>П.00</t>
  </si>
  <si>
    <t xml:space="preserve">Профессиональный цикл </t>
  </si>
  <si>
    <t>ОП.00</t>
  </si>
  <si>
    <t xml:space="preserve">Общепрофессиональные дисциплины 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</si>
  <si>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</si>
  <si>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</si>
  <si>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</si>
  <si>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</si>
  <si>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</si>
  <si>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</si>
  <si>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</si>
  <si>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</si>
  <si>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Информационные технологии в профессиональной деятельности</t>
  </si>
  <si>
    <t>ОП.09</t>
  </si>
  <si>
    <t>ОП.10</t>
  </si>
  <si>
    <t>ОП.11</t>
  </si>
  <si>
    <t>Правовые основы профессиональной деятельности</t>
  </si>
  <si>
    <t>Охрана труда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</si>
  <si>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</si>
  <si>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</si>
  <si>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</si>
  <si>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</si>
  <si>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</si>
  <si>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ПМ.02</t>
  </si>
  <si>
    <t>МДК.02.01</t>
  </si>
  <si>
    <t>ПМ.03</t>
  </si>
  <si>
    <t>МДК.03.01</t>
  </si>
  <si>
    <t>ПМ.04</t>
  </si>
  <si>
    <t>МДК.04.01</t>
  </si>
  <si>
    <t>ПМ.05</t>
  </si>
  <si>
    <t>МДК.05.01</t>
  </si>
  <si>
    <t>К.00</t>
  </si>
  <si>
    <t>Консультации*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</si>
  <si>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</si>
  <si>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</si>
  <si>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</si>
  <si>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</si>
  <si>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УП.01</t>
  </si>
  <si>
    <t>ПП.01</t>
  </si>
  <si>
    <t>Учебная практика</t>
  </si>
  <si>
    <t>Производственная практика (по профилю специальности)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</si>
  <si>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</si>
  <si>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</si>
  <si>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</si>
  <si>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</si>
  <si>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</si>
  <si>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</si>
  <si>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</si>
  <si>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</si>
  <si>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t>Основы экономики, менеджмента и маркетинга</t>
  </si>
  <si>
    <t>курсы</t>
  </si>
  <si>
    <t>сентябрь</t>
  </si>
  <si>
    <t>1-7</t>
  </si>
  <si>
    <t>8-14</t>
  </si>
  <si>
    <t>15-21</t>
  </si>
  <si>
    <t>29.09-5.10</t>
  </si>
  <si>
    <t>октябрь</t>
  </si>
  <si>
    <t>6-12</t>
  </si>
  <si>
    <t>13-19</t>
  </si>
  <si>
    <t>20-26</t>
  </si>
  <si>
    <t>27.10-2.11</t>
  </si>
  <si>
    <t>ноябрь</t>
  </si>
  <si>
    <t>3-9</t>
  </si>
  <si>
    <t>10-16</t>
  </si>
  <si>
    <t>17-23</t>
  </si>
  <si>
    <t>24-30</t>
  </si>
  <si>
    <t>декабрь</t>
  </si>
  <si>
    <t>22-28</t>
  </si>
  <si>
    <t>29.12-4.01</t>
  </si>
  <si>
    <t>январь</t>
  </si>
  <si>
    <t>5-11</t>
  </si>
  <si>
    <t>12-18</t>
  </si>
  <si>
    <t>19-25</t>
  </si>
  <si>
    <t>26.01-1.02</t>
  </si>
  <si>
    <t>февраль</t>
  </si>
  <si>
    <t>2-8</t>
  </si>
  <si>
    <t>8-15</t>
  </si>
  <si>
    <t>16-22</t>
  </si>
  <si>
    <t>23.02-1.03</t>
  </si>
  <si>
    <t>март</t>
  </si>
  <si>
    <t>9-15</t>
  </si>
  <si>
    <t>23-29</t>
  </si>
  <si>
    <t>30.03-5.04</t>
  </si>
  <si>
    <t>апрель</t>
  </si>
  <si>
    <t>27.04-3.05</t>
  </si>
  <si>
    <t>май</t>
  </si>
  <si>
    <t>4-10</t>
  </si>
  <si>
    <t>11-17</t>
  </si>
  <si>
    <t>18-24</t>
  </si>
  <si>
    <t>25-31</t>
  </si>
  <si>
    <t>июнь</t>
  </si>
  <si>
    <t>29.06-5.07</t>
  </si>
  <si>
    <t>июль</t>
  </si>
  <si>
    <t>27.07-2.08</t>
  </si>
  <si>
    <t>август</t>
  </si>
  <si>
    <t>24-31</t>
  </si>
  <si>
    <t>График учебного процесса</t>
  </si>
  <si>
    <t>теоретич. Обучение</t>
  </si>
  <si>
    <t>недель</t>
  </si>
  <si>
    <t>часов</t>
  </si>
  <si>
    <t>учебная практика</t>
  </si>
  <si>
    <t>подготовка к гос. (итоговой) аттестации</t>
  </si>
  <si>
    <t>государственная (итоговая) аттестация</t>
  </si>
  <si>
    <t>всего недель</t>
  </si>
  <si>
    <t>каникулы, нед.</t>
  </si>
  <si>
    <t>производственная практика (по профилю)</t>
  </si>
  <si>
    <t>производственная практика (преддипломная)</t>
  </si>
  <si>
    <t>1</t>
  </si>
  <si>
    <t>2</t>
  </si>
  <si>
    <t>3</t>
  </si>
  <si>
    <t>итого</t>
  </si>
  <si>
    <t>Сводные данные по бюджету времени</t>
  </si>
  <si>
    <t>Теоретическое обучение</t>
  </si>
  <si>
    <t>У</t>
  </si>
  <si>
    <t>П</t>
  </si>
  <si>
    <t>Р</t>
  </si>
  <si>
    <t>Промежуточная аттестация</t>
  </si>
  <si>
    <t>Подготовка к государственной (итоговой) аттестации</t>
  </si>
  <si>
    <t>Государственная (итоговая) аттестация</t>
  </si>
  <si>
    <t>каникулы</t>
  </si>
  <si>
    <t>::</t>
  </si>
  <si>
    <t>Э</t>
  </si>
  <si>
    <t>*</t>
  </si>
  <si>
    <t>0</t>
  </si>
  <si>
    <t>Условные обозначения</t>
  </si>
  <si>
    <t>Основы здорового образа жизни</t>
  </si>
  <si>
    <t>Деловой этикет</t>
  </si>
  <si>
    <t>ПМ.06</t>
  </si>
  <si>
    <t>УП.06</t>
  </si>
  <si>
    <t>ПП.06</t>
  </si>
  <si>
    <t>резерв времени</t>
  </si>
  <si>
    <t>$</t>
  </si>
  <si>
    <t>Экзаменов</t>
  </si>
  <si>
    <t>ЕН.03</t>
  </si>
  <si>
    <t>Микробиология, санитария и гигиена в пищевом производстве</t>
  </si>
  <si>
    <t>Физиология питания</t>
  </si>
  <si>
    <t>Организация хранения и контроль запасов и сырья</t>
  </si>
  <si>
    <t>Технология приготовления полуфабрикатов для сложной кулинарной продукции</t>
  </si>
  <si>
    <t>Организация процесса и приготовление сложной холодной кулинарной продукции</t>
  </si>
  <si>
    <t>Технология приготовления сложной холодной кулинарной продукции</t>
  </si>
  <si>
    <t>Организация процесса приготовления сложной горячей кулинарной продукции</t>
  </si>
  <si>
    <t>Технология приготовления сложной горячей продукции</t>
  </si>
  <si>
    <t>Организация процесса приготовления сложных хлебобулочных, мучных кондитерских изделий</t>
  </si>
  <si>
    <t>Технология приготовления сложных хлебобулочных, мучных кондитерских изделий</t>
  </si>
  <si>
    <t>Организация процесса и приготовления сложных холодных и горячих десертов</t>
  </si>
  <si>
    <t>Технология приготовления сложных горячих и холодных десертов</t>
  </si>
  <si>
    <t>Организация работы структурного подразделения</t>
  </si>
  <si>
    <t>Управление структурным подразделением организации</t>
  </si>
  <si>
    <t>ПМ.07</t>
  </si>
  <si>
    <t>МДК.06.01</t>
  </si>
  <si>
    <t>МДК.07.01</t>
  </si>
  <si>
    <t>Выполнение работ по профессиям: 16675 Повар, 12901 Кондитер</t>
  </si>
  <si>
    <t>Учебной практики</t>
  </si>
  <si>
    <t>Преддипломной практики</t>
  </si>
  <si>
    <t>Производственной практики</t>
  </si>
  <si>
    <t>Всего</t>
  </si>
  <si>
    <t>4 нед.</t>
  </si>
  <si>
    <t>6 нед.</t>
  </si>
  <si>
    <t>2 нед.</t>
  </si>
  <si>
    <t>ГИА. 01</t>
  </si>
  <si>
    <t>ГИА.01</t>
  </si>
  <si>
    <t>Подготовка выпускной квалификационной работы</t>
  </si>
  <si>
    <t>Биология</t>
  </si>
  <si>
    <t>Физика</t>
  </si>
  <si>
    <t>ОП.12</t>
  </si>
  <si>
    <t>ОП.13</t>
  </si>
  <si>
    <t>ОП.14</t>
  </si>
  <si>
    <t>ОП.15</t>
  </si>
  <si>
    <t>Организация производства</t>
  </si>
  <si>
    <t>Оборудование предприятий общественного питания</t>
  </si>
  <si>
    <t>Организация обслуживания</t>
  </si>
  <si>
    <t>Общеобразовательный цикл</t>
  </si>
  <si>
    <t>Организация процесса и приготовление полуфабрикатов для сложной кулинарной продукции</t>
  </si>
  <si>
    <t>Дисциплин и МДК</t>
  </si>
  <si>
    <t>39</t>
  </si>
  <si>
    <t>1404</t>
  </si>
  <si>
    <t>120</t>
  </si>
  <si>
    <t>4320</t>
  </si>
  <si>
    <t>8</t>
  </si>
  <si>
    <t>5</t>
  </si>
  <si>
    <t>7</t>
  </si>
  <si>
    <t>4</t>
  </si>
  <si>
    <t>10</t>
  </si>
  <si>
    <t>52</t>
  </si>
  <si>
    <t>19</t>
  </si>
  <si>
    <t>ОП.16</t>
  </si>
  <si>
    <t>Моделирование профессиональной деятельности</t>
  </si>
  <si>
    <t>Калькуляция и учет</t>
  </si>
  <si>
    <t>28</t>
  </si>
  <si>
    <t>34</t>
  </si>
  <si>
    <t>684</t>
  </si>
  <si>
    <t>1008</t>
  </si>
  <si>
    <t>1224</t>
  </si>
  <si>
    <t>6</t>
  </si>
  <si>
    <t>17</t>
  </si>
  <si>
    <t>11</t>
  </si>
  <si>
    <t>Современные технологические процессы, оборудование и техника в общественном питании</t>
  </si>
  <si>
    <t>Наименование циклов, дисциплин, профессиональныз модулей, МДК, практик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</si>
  <si>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</si>
  <si>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</si>
  <si>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Обязательная нагрузка обучающихся (час.)</t>
  </si>
  <si>
    <t>в т. ч.</t>
  </si>
  <si>
    <t>экзаменов</t>
  </si>
  <si>
    <t>1 сем.   17 нед.</t>
  </si>
  <si>
    <t>2 сем.   22 нед.</t>
  </si>
  <si>
    <r>
      <t xml:space="preserve">3 сем.           12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 4 нед. </t>
    </r>
    <r>
      <rPr>
        <b/>
        <sz val="8"/>
        <color indexed="8"/>
        <rFont val="Times New Roman"/>
        <family val="1"/>
      </rPr>
      <t xml:space="preserve">(практика)   </t>
    </r>
  </si>
  <si>
    <t>43</t>
  </si>
  <si>
    <t>199</t>
  </si>
  <si>
    <r>
      <t xml:space="preserve">4 сем.     22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2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</si>
  <si>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5 сем.     10 нед.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 6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</si>
  <si>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6 сем.         18 нед.  </t>
    </r>
    <r>
      <rPr>
        <b/>
        <sz val="9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5 нед. </t>
    </r>
    <r>
      <rPr>
        <b/>
        <sz val="8"/>
        <color indexed="8"/>
        <rFont val="Times New Roman"/>
        <family val="1"/>
      </rPr>
      <t xml:space="preserve">(практика) </t>
    </r>
    <r>
      <rPr>
        <b/>
        <sz val="11"/>
        <color indexed="8"/>
        <rFont val="Times New Roman"/>
        <family val="1"/>
      </rPr>
      <t xml:space="preserve">  </t>
    </r>
  </si>
  <si>
    <r>
      <t xml:space="preserve">7 сем.         8 нед.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8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</si>
  <si>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8 сем.          11 нед.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3 нед.</t>
    </r>
    <r>
      <rPr>
        <b/>
        <sz val="8"/>
        <color indexed="8"/>
        <rFont val="Times New Roman"/>
        <family val="1"/>
      </rPr>
      <t xml:space="preserve"> (практика)   </t>
    </r>
  </si>
  <si>
    <t>Зачётов (без физической культуры)</t>
  </si>
  <si>
    <r>
      <t xml:space="preserve">Курсовых работ </t>
    </r>
    <r>
      <rPr>
        <b/>
        <sz val="8"/>
        <color indexed="8"/>
        <rFont val="Times New Roman"/>
        <family val="1"/>
      </rPr>
      <t>(проектов)</t>
    </r>
  </si>
  <si>
    <t>промежуточная аттестация</t>
  </si>
  <si>
    <t>УП.07</t>
  </si>
  <si>
    <t>Приготовление кулинарных блюд и мучных кондитерских изделий массового спроса</t>
  </si>
  <si>
    <t>Защита выпускной квалификационной работы</t>
  </si>
  <si>
    <t>лаб. и практич. занятий, вкл. семинар</t>
  </si>
  <si>
    <t>3*</t>
  </si>
  <si>
    <t>4*</t>
  </si>
  <si>
    <t>5*</t>
  </si>
  <si>
    <t>7*</t>
  </si>
  <si>
    <t>8*</t>
  </si>
  <si>
    <t>6*</t>
  </si>
  <si>
    <t>Дифференциальных     зачётов (без физической культуры)</t>
  </si>
  <si>
    <t>диф. зачетов</t>
  </si>
  <si>
    <t>ОБЩИЕ УЧЕБНЫЕ ДИСЦИПЛИНЫ</t>
  </si>
  <si>
    <t>ОП.17</t>
  </si>
  <si>
    <t>Основы предпринимательства</t>
  </si>
  <si>
    <t>ОП.18</t>
  </si>
  <si>
    <t>ОУДБ.01</t>
  </si>
  <si>
    <t>ОУДБ.02</t>
  </si>
  <si>
    <t>ОУДБ.05</t>
  </si>
  <si>
    <t>ОУДБ.06</t>
  </si>
  <si>
    <t>УЧЕБНЫЕ ДИСЦИПЛИНЫ ПО ВЫБОРУ ИЗ ОБЯЗАТЕЛЬНЫХ ПРЕДМЕТНЫХ ОБЛАСТЕЙ</t>
  </si>
  <si>
    <t xml:space="preserve">Информатика </t>
  </si>
  <si>
    <t>ОУДП.08</t>
  </si>
  <si>
    <t>ОУДБ.10</t>
  </si>
  <si>
    <t>География</t>
  </si>
  <si>
    <t>ДОПОЛНИТЕЛЬНЫЕ ПРЕДЛАГАЕМЫЕ УЧЕБНЫЕ ДИСЦИПЛИНЫ</t>
  </si>
  <si>
    <t>УД. 01</t>
  </si>
  <si>
    <t>Культурология</t>
  </si>
  <si>
    <t>УД.02</t>
  </si>
  <si>
    <t>Русский язык и культура речи</t>
  </si>
  <si>
    <t>ОУД. 0.00</t>
  </si>
  <si>
    <t>3. План учебного процесса</t>
  </si>
  <si>
    <t>зачетов</t>
  </si>
  <si>
    <t>8к</t>
  </si>
  <si>
    <t>* Консультации для обучающихся по очной форме обучения предусматриваются из расчета 4 часа  на одного обучающегося на каждый учебный год                                             **Дополнительно вне сетки часов предусмотрены занятия по физической культуре в количестве 2 часа в неделю на всех курсах.                                                                  
Государственная (итоговая) аттестация - защита выпускной квалификационной работы
1. Программа базовой подготовки 
1.1. Подготовка выпускной квалификационной работы  (4 нед.)
1.2. Защита выпускной квалификационной работы  (2 нед.)
*** Военные сборы после третьего курса.                                                                                                     6 * - экзамен квалификационный; 8к-диф.зачет комплексный</t>
  </si>
  <si>
    <t>Основы финансовой грамотности</t>
  </si>
  <si>
    <t>ОП.19</t>
  </si>
  <si>
    <t>7к</t>
  </si>
  <si>
    <t xml:space="preserve">Русский язык </t>
  </si>
  <si>
    <t>Литература</t>
  </si>
  <si>
    <t>ОУДБ.03</t>
  </si>
  <si>
    <t>ОУДП.04</t>
  </si>
  <si>
    <t>ОУДБ.07</t>
  </si>
  <si>
    <t>ОУДП.09</t>
  </si>
  <si>
    <t>ОУДБ.11</t>
  </si>
  <si>
    <t>ОУДБ.12</t>
  </si>
  <si>
    <t>ОУДБ.13</t>
  </si>
  <si>
    <t>ОУДБ.14</t>
  </si>
  <si>
    <t>Формы промежуточной аттестации</t>
  </si>
  <si>
    <t xml:space="preserve">Метрология и стандартизация </t>
  </si>
  <si>
    <t>ОУДБ.15</t>
  </si>
  <si>
    <t xml:space="preserve">Обществознание </t>
  </si>
  <si>
    <t>Родной язык</t>
  </si>
  <si>
    <t>Астрономия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</si>
</sst>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textRotation="90"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textRotation="90"/>
    </xf>
    <xf numFmtId="49" fontId="7" fillId="0" borderId="1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wrapText="1"/>
    </xf>
    <xf numFmtId="0" fontId="0" fillId="0" borderId="0" xfId="0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34" borderId="10" xfId="0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textRotation="90"/>
    </xf>
    <xf numFmtId="49" fontId="7" fillId="0" borderId="1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49" fontId="9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63025"/>
          <c:h val="0.6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'план учебного процесса'!$C$1:$C$5</c:f>
              <c:strCache>
                <c:ptCount val="1"/>
                <c:pt idx="0">
                  <c:v>3. План учебного процесса Формы промежуточной аттестации экзаменов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процесса'!$C$6:$C$85</c:f>
              <c:numCache>
                <c:ptCount val="80"/>
                <c:pt idx="0">
                  <c:v>3</c:v>
                </c:pt>
                <c:pt idx="1">
                  <c:v>3</c:v>
                </c:pt>
                <c:pt idx="3">
                  <c:v>2</c:v>
                </c:pt>
                <c:pt idx="6">
                  <c:v>0</c:v>
                </c:pt>
                <c:pt idx="12">
                  <c:v>0</c:v>
                </c:pt>
                <c:pt idx="22">
                  <c:v>1</c:v>
                </c:pt>
                <c:pt idx="24">
                  <c:v>4</c:v>
                </c:pt>
                <c:pt idx="27">
                  <c:v>1</c:v>
                </c:pt>
                <c:pt idx="30">
                  <c:v>4</c:v>
                </c:pt>
                <c:pt idx="31">
                  <c:v>19</c:v>
                </c:pt>
                <c:pt idx="32">
                  <c:v>5</c:v>
                </c:pt>
                <c:pt idx="33">
                  <c:v>2</c:v>
                </c:pt>
                <c:pt idx="34">
                  <c:v>2</c:v>
                </c:pt>
                <c:pt idx="35">
                  <c:v>6</c:v>
                </c:pt>
                <c:pt idx="42">
                  <c:v>5</c:v>
                </c:pt>
                <c:pt idx="44">
                  <c:v>5</c:v>
                </c:pt>
                <c:pt idx="52">
                  <c:v>14</c:v>
                </c:pt>
                <c:pt idx="53">
                  <c:v>0</c:v>
                </c:pt>
                <c:pt idx="54">
                  <c:v>3</c:v>
                </c:pt>
                <c:pt idx="57">
                  <c:v>0</c:v>
                </c:pt>
                <c:pt idx="58">
                  <c:v>4</c:v>
                </c:pt>
                <c:pt idx="61">
                  <c:v>0</c:v>
                </c:pt>
                <c:pt idx="62">
                  <c:v>5</c:v>
                </c:pt>
                <c:pt idx="65">
                  <c:v>0</c:v>
                </c:pt>
                <c:pt idx="66">
                  <c:v>7</c:v>
                </c:pt>
                <c:pt idx="69">
                  <c:v>0</c:v>
                </c:pt>
                <c:pt idx="70">
                  <c:v>8</c:v>
                </c:pt>
                <c:pt idx="73">
                  <c:v>0</c:v>
                </c:pt>
                <c:pt idx="74">
                  <c:v>8</c:v>
                </c:pt>
                <c:pt idx="77">
                  <c:v>0</c:v>
                </c:pt>
                <c:pt idx="78">
                  <c:v>6</c:v>
                </c:pt>
              </c:numCache>
            </c:numRef>
          </c:val>
        </c:ser>
        <c:ser>
          <c:idx val="1"/>
          <c:order val="1"/>
          <c:tx>
            <c:strRef>
              <c:f>'план учебного процесса'!$D$1:$D$5</c:f>
              <c:strCache>
                <c:ptCount val="1"/>
                <c:pt idx="0">
                  <c:v>3. План учебного процесса Формы промежуточной аттестации диф. зачетов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процесса'!$D$6:$D$85</c:f>
              <c:numCache>
                <c:ptCount val="80"/>
                <c:pt idx="0">
                  <c:v>4</c:v>
                </c:pt>
                <c:pt idx="1">
                  <c:v>9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2">
                  <c:v>3</c:v>
                </c:pt>
                <c:pt idx="23">
                  <c:v>6</c:v>
                </c:pt>
                <c:pt idx="25">
                  <c:v>8</c:v>
                </c:pt>
                <c:pt idx="26">
                  <c:v>8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  <c:pt idx="31">
                  <c:v>24</c:v>
                </c:pt>
                <c:pt idx="32">
                  <c:v>12</c:v>
                </c:pt>
                <c:pt idx="36">
                  <c:v>5</c:v>
                </c:pt>
                <c:pt idx="37">
                  <c:v>6</c:v>
                </c:pt>
                <c:pt idx="38">
                  <c:v>8</c:v>
                </c:pt>
                <c:pt idx="39">
                  <c:v>8</c:v>
                </c:pt>
                <c:pt idx="40">
                  <c:v>6</c:v>
                </c:pt>
                <c:pt idx="41">
                  <c:v>6</c:v>
                </c:pt>
                <c:pt idx="43">
                  <c:v>4</c:v>
                </c:pt>
                <c:pt idx="45">
                  <c:v>8</c:v>
                </c:pt>
                <c:pt idx="46">
                  <c:v>6</c:v>
                </c:pt>
                <c:pt idx="47">
                  <c:v>7</c:v>
                </c:pt>
                <c:pt idx="48">
                  <c:v>3</c:v>
                </c:pt>
                <c:pt idx="49">
                  <c:v>5</c:v>
                </c:pt>
                <c:pt idx="51">
                  <c:v>0</c:v>
                </c:pt>
                <c:pt idx="52">
                  <c:v>12</c:v>
                </c:pt>
                <c:pt idx="55">
                  <c:v>3</c:v>
                </c:pt>
                <c:pt idx="56">
                  <c:v>3</c:v>
                </c:pt>
                <c:pt idx="59">
                  <c:v>4</c:v>
                </c:pt>
                <c:pt idx="60">
                  <c:v>4</c:v>
                </c:pt>
                <c:pt idx="63">
                  <c:v>5</c:v>
                </c:pt>
                <c:pt idx="64">
                  <c:v>5</c:v>
                </c:pt>
                <c:pt idx="67">
                  <c:v>0</c:v>
                </c:pt>
                <c:pt idx="71">
                  <c:v>0</c:v>
                </c:pt>
                <c:pt idx="75">
                  <c:v>0</c:v>
                </c:pt>
                <c:pt idx="79">
                  <c:v>6</c:v>
                </c:pt>
              </c:numCache>
            </c:numRef>
          </c:val>
        </c:ser>
        <c:ser>
          <c:idx val="2"/>
          <c:order val="2"/>
          <c:tx>
            <c:strRef>
              <c:f>'план учебного процесса'!$F$1:$F$5</c:f>
              <c:strCache>
                <c:ptCount val="1"/>
                <c:pt idx="0">
                  <c:v>3. План учебного процесса Учебная нагрузка обучающихся (час.) Максимальная зачетов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процесса'!$F$6:$F$85</c:f>
              <c:numCache>
                <c:ptCount val="80"/>
                <c:pt idx="0">
                  <c:v>6</c:v>
                </c:pt>
                <c:pt idx="1">
                  <c:v>2120</c:v>
                </c:pt>
                <c:pt idx="3">
                  <c:v>117</c:v>
                </c:pt>
                <c:pt idx="4">
                  <c:v>175</c:v>
                </c:pt>
                <c:pt idx="5">
                  <c:v>175</c:v>
                </c:pt>
                <c:pt idx="6">
                  <c:v>335</c:v>
                </c:pt>
                <c:pt idx="7">
                  <c:v>175</c:v>
                </c:pt>
                <c:pt idx="8">
                  <c:v>175</c:v>
                </c:pt>
                <c:pt idx="9">
                  <c:v>105</c:v>
                </c:pt>
                <c:pt idx="11">
                  <c:v>150</c:v>
                </c:pt>
                <c:pt idx="12">
                  <c:v>161</c:v>
                </c:pt>
                <c:pt idx="13">
                  <c:v>117</c:v>
                </c:pt>
                <c:pt idx="14">
                  <c:v>162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  <c:pt idx="18">
                  <c:v>54</c:v>
                </c:pt>
                <c:pt idx="20">
                  <c:v>57</c:v>
                </c:pt>
                <c:pt idx="22">
                  <c:v>753</c:v>
                </c:pt>
                <c:pt idx="23">
                  <c:v>62</c:v>
                </c:pt>
                <c:pt idx="24">
                  <c:v>62</c:v>
                </c:pt>
                <c:pt idx="25">
                  <c:v>223</c:v>
                </c:pt>
                <c:pt idx="26">
                  <c:v>406</c:v>
                </c:pt>
                <c:pt idx="27">
                  <c:v>312</c:v>
                </c:pt>
                <c:pt idx="28">
                  <c:v>60</c:v>
                </c:pt>
                <c:pt idx="29">
                  <c:v>54</c:v>
                </c:pt>
                <c:pt idx="30">
                  <c:v>198</c:v>
                </c:pt>
                <c:pt idx="31">
                  <c:v>4326</c:v>
                </c:pt>
                <c:pt idx="32">
                  <c:v>1719</c:v>
                </c:pt>
                <c:pt idx="33">
                  <c:v>147</c:v>
                </c:pt>
                <c:pt idx="34">
                  <c:v>108</c:v>
                </c:pt>
                <c:pt idx="35">
                  <c:v>138</c:v>
                </c:pt>
                <c:pt idx="36">
                  <c:v>75</c:v>
                </c:pt>
                <c:pt idx="37">
                  <c:v>102</c:v>
                </c:pt>
                <c:pt idx="38">
                  <c:v>63</c:v>
                </c:pt>
                <c:pt idx="39">
                  <c:v>96</c:v>
                </c:pt>
                <c:pt idx="40">
                  <c:v>54</c:v>
                </c:pt>
                <c:pt idx="41">
                  <c:v>102</c:v>
                </c:pt>
                <c:pt idx="42">
                  <c:v>135</c:v>
                </c:pt>
                <c:pt idx="43">
                  <c:v>156</c:v>
                </c:pt>
                <c:pt idx="44">
                  <c:v>111</c:v>
                </c:pt>
                <c:pt idx="45">
                  <c:v>42</c:v>
                </c:pt>
                <c:pt idx="46">
                  <c:v>108</c:v>
                </c:pt>
                <c:pt idx="47">
                  <c:v>72</c:v>
                </c:pt>
                <c:pt idx="48">
                  <c:v>54</c:v>
                </c:pt>
                <c:pt idx="49">
                  <c:v>54</c:v>
                </c:pt>
                <c:pt idx="50">
                  <c:v>48</c:v>
                </c:pt>
                <c:pt idx="51">
                  <c:v>54</c:v>
                </c:pt>
                <c:pt idx="52">
                  <c:v>2607</c:v>
                </c:pt>
                <c:pt idx="53">
                  <c:v>261</c:v>
                </c:pt>
                <c:pt idx="54">
                  <c:v>153</c:v>
                </c:pt>
                <c:pt idx="55">
                  <c:v>72</c:v>
                </c:pt>
                <c:pt idx="56">
                  <c:v>36</c:v>
                </c:pt>
                <c:pt idx="57">
                  <c:v>270</c:v>
                </c:pt>
                <c:pt idx="58">
                  <c:v>162</c:v>
                </c:pt>
                <c:pt idx="59">
                  <c:v>72</c:v>
                </c:pt>
                <c:pt idx="60">
                  <c:v>36</c:v>
                </c:pt>
                <c:pt idx="61">
                  <c:v>669</c:v>
                </c:pt>
                <c:pt idx="62">
                  <c:v>453</c:v>
                </c:pt>
                <c:pt idx="63">
                  <c:v>144</c:v>
                </c:pt>
                <c:pt idx="64">
                  <c:v>72</c:v>
                </c:pt>
                <c:pt idx="65">
                  <c:v>612</c:v>
                </c:pt>
                <c:pt idx="66">
                  <c:v>396</c:v>
                </c:pt>
                <c:pt idx="67">
                  <c:v>144</c:v>
                </c:pt>
                <c:pt idx="68">
                  <c:v>72</c:v>
                </c:pt>
                <c:pt idx="69">
                  <c:v>333</c:v>
                </c:pt>
                <c:pt idx="70">
                  <c:v>189</c:v>
                </c:pt>
                <c:pt idx="71">
                  <c:v>108</c:v>
                </c:pt>
                <c:pt idx="72">
                  <c:v>36</c:v>
                </c:pt>
                <c:pt idx="73">
                  <c:v>288</c:v>
                </c:pt>
                <c:pt idx="74">
                  <c:v>180</c:v>
                </c:pt>
                <c:pt idx="75">
                  <c:v>36</c:v>
                </c:pt>
                <c:pt idx="76">
                  <c:v>72</c:v>
                </c:pt>
                <c:pt idx="77">
                  <c:v>174</c:v>
                </c:pt>
                <c:pt idx="78">
                  <c:v>66</c:v>
                </c:pt>
                <c:pt idx="79">
                  <c:v>108</c:v>
                </c:pt>
              </c:numCache>
            </c:numRef>
          </c:val>
        </c:ser>
        <c:ser>
          <c:idx val="3"/>
          <c:order val="3"/>
          <c:tx>
            <c:strRef>
              <c:f>'план учебного процесса'!$G$1:$G$5</c:f>
              <c:strCache>
                <c:ptCount val="1"/>
                <c:pt idx="0">
                  <c:v>3. План учебного процесса Учебная нагрузка обучающихся (час.) Самостоятельная работа зачетов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процесса'!$G$6:$G$85</c:f>
              <c:numCache>
                <c:ptCount val="80"/>
                <c:pt idx="0">
                  <c:v>7</c:v>
                </c:pt>
                <c:pt idx="1">
                  <c:v>716</c:v>
                </c:pt>
                <c:pt idx="3">
                  <c:v>39</c:v>
                </c:pt>
                <c:pt idx="4">
                  <c:v>58</c:v>
                </c:pt>
                <c:pt idx="5">
                  <c:v>58</c:v>
                </c:pt>
                <c:pt idx="6">
                  <c:v>117</c:v>
                </c:pt>
                <c:pt idx="7">
                  <c:v>58</c:v>
                </c:pt>
                <c:pt idx="8">
                  <c:v>58</c:v>
                </c:pt>
                <c:pt idx="9">
                  <c:v>35</c:v>
                </c:pt>
                <c:pt idx="11">
                  <c:v>50</c:v>
                </c:pt>
                <c:pt idx="12">
                  <c:v>60</c:v>
                </c:pt>
                <c:pt idx="13">
                  <c:v>39</c:v>
                </c:pt>
                <c:pt idx="14">
                  <c:v>54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20">
                  <c:v>18</c:v>
                </c:pt>
                <c:pt idx="22">
                  <c:v>251</c:v>
                </c:pt>
                <c:pt idx="23">
                  <c:v>14</c:v>
                </c:pt>
                <c:pt idx="24">
                  <c:v>14</c:v>
                </c:pt>
                <c:pt idx="25">
                  <c:v>61</c:v>
                </c:pt>
                <c:pt idx="26">
                  <c:v>162</c:v>
                </c:pt>
                <c:pt idx="27">
                  <c:v>104</c:v>
                </c:pt>
                <c:pt idx="28">
                  <c:v>20</c:v>
                </c:pt>
                <c:pt idx="29">
                  <c:v>18</c:v>
                </c:pt>
                <c:pt idx="30">
                  <c:v>66</c:v>
                </c:pt>
                <c:pt idx="31">
                  <c:v>1112</c:v>
                </c:pt>
                <c:pt idx="32">
                  <c:v>567</c:v>
                </c:pt>
                <c:pt idx="33">
                  <c:v>37</c:v>
                </c:pt>
                <c:pt idx="34">
                  <c:v>36</c:v>
                </c:pt>
                <c:pt idx="35">
                  <c:v>46</c:v>
                </c:pt>
                <c:pt idx="36">
                  <c:v>25</c:v>
                </c:pt>
                <c:pt idx="37">
                  <c:v>34</c:v>
                </c:pt>
                <c:pt idx="38">
                  <c:v>21</c:v>
                </c:pt>
                <c:pt idx="39">
                  <c:v>30</c:v>
                </c:pt>
                <c:pt idx="40">
                  <c:v>18</c:v>
                </c:pt>
                <c:pt idx="41">
                  <c:v>34</c:v>
                </c:pt>
                <c:pt idx="42">
                  <c:v>45</c:v>
                </c:pt>
                <c:pt idx="43">
                  <c:v>52</c:v>
                </c:pt>
                <c:pt idx="44">
                  <c:v>37</c:v>
                </c:pt>
                <c:pt idx="45">
                  <c:v>10</c:v>
                </c:pt>
                <c:pt idx="46">
                  <c:v>36</c:v>
                </c:pt>
                <c:pt idx="47">
                  <c:v>36</c:v>
                </c:pt>
                <c:pt idx="48">
                  <c:v>18</c:v>
                </c:pt>
                <c:pt idx="49">
                  <c:v>18</c:v>
                </c:pt>
                <c:pt idx="50">
                  <c:v>16</c:v>
                </c:pt>
                <c:pt idx="51">
                  <c:v>18</c:v>
                </c:pt>
                <c:pt idx="52">
                  <c:v>545</c:v>
                </c:pt>
                <c:pt idx="53">
                  <c:v>57</c:v>
                </c:pt>
                <c:pt idx="54">
                  <c:v>57</c:v>
                </c:pt>
                <c:pt idx="57">
                  <c:v>54</c:v>
                </c:pt>
                <c:pt idx="58">
                  <c:v>54</c:v>
                </c:pt>
                <c:pt idx="61">
                  <c:v>157</c:v>
                </c:pt>
                <c:pt idx="62">
                  <c:v>157</c:v>
                </c:pt>
                <c:pt idx="65">
                  <c:v>132</c:v>
                </c:pt>
                <c:pt idx="66">
                  <c:v>132</c:v>
                </c:pt>
                <c:pt idx="69">
                  <c:v>63</c:v>
                </c:pt>
                <c:pt idx="70">
                  <c:v>63</c:v>
                </c:pt>
                <c:pt idx="73">
                  <c:v>60</c:v>
                </c:pt>
                <c:pt idx="74">
                  <c:v>60</c:v>
                </c:pt>
                <c:pt idx="77">
                  <c:v>22</c:v>
                </c:pt>
                <c:pt idx="78">
                  <c:v>22</c:v>
                </c:pt>
              </c:numCache>
            </c:numRef>
          </c:val>
        </c:ser>
        <c:ser>
          <c:idx val="4"/>
          <c:order val="4"/>
          <c:tx>
            <c:strRef>
              <c:f>'план учебного процесса'!$H$1:$H$5</c:f>
              <c:strCache>
                <c:ptCount val="1"/>
                <c:pt idx="0">
                  <c:v>3. План учебного процесса Учебная нагрузка обучающихся (час.) Обязательная нагрузка обучающихся (час.) Всего занятий зачетов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процесса'!$H$6:$H$85</c:f>
              <c:numCache>
                <c:ptCount val="80"/>
                <c:pt idx="0">
                  <c:v>8</c:v>
                </c:pt>
                <c:pt idx="1">
                  <c:v>1404</c:v>
                </c:pt>
                <c:pt idx="3">
                  <c:v>78</c:v>
                </c:pt>
                <c:pt idx="4">
                  <c:v>117</c:v>
                </c:pt>
                <c:pt idx="5">
                  <c:v>117</c:v>
                </c:pt>
                <c:pt idx="6">
                  <c:v>218</c:v>
                </c:pt>
                <c:pt idx="7">
                  <c:v>117</c:v>
                </c:pt>
                <c:pt idx="8">
                  <c:v>117</c:v>
                </c:pt>
                <c:pt idx="9">
                  <c:v>70</c:v>
                </c:pt>
                <c:pt idx="11">
                  <c:v>100</c:v>
                </c:pt>
                <c:pt idx="12">
                  <c:v>101</c:v>
                </c:pt>
                <c:pt idx="13">
                  <c:v>78</c:v>
                </c:pt>
                <c:pt idx="14">
                  <c:v>108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  <c:pt idx="18">
                  <c:v>36</c:v>
                </c:pt>
                <c:pt idx="20">
                  <c:v>39</c:v>
                </c:pt>
                <c:pt idx="22">
                  <c:v>502</c:v>
                </c:pt>
                <c:pt idx="23">
                  <c:v>48</c:v>
                </c:pt>
                <c:pt idx="24">
                  <c:v>48</c:v>
                </c:pt>
                <c:pt idx="25">
                  <c:v>162</c:v>
                </c:pt>
                <c:pt idx="26">
                  <c:v>244</c:v>
                </c:pt>
                <c:pt idx="27">
                  <c:v>208</c:v>
                </c:pt>
                <c:pt idx="28">
                  <c:v>40</c:v>
                </c:pt>
                <c:pt idx="29">
                  <c:v>36</c:v>
                </c:pt>
                <c:pt idx="30">
                  <c:v>132</c:v>
                </c:pt>
                <c:pt idx="31">
                  <c:v>3214</c:v>
                </c:pt>
                <c:pt idx="32">
                  <c:v>1152</c:v>
                </c:pt>
                <c:pt idx="33">
                  <c:v>110</c:v>
                </c:pt>
                <c:pt idx="34">
                  <c:v>72</c:v>
                </c:pt>
                <c:pt idx="35">
                  <c:v>92</c:v>
                </c:pt>
                <c:pt idx="36">
                  <c:v>50</c:v>
                </c:pt>
                <c:pt idx="37">
                  <c:v>68</c:v>
                </c:pt>
                <c:pt idx="38">
                  <c:v>42</c:v>
                </c:pt>
                <c:pt idx="39">
                  <c:v>66</c:v>
                </c:pt>
                <c:pt idx="40">
                  <c:v>36</c:v>
                </c:pt>
                <c:pt idx="41">
                  <c:v>68</c:v>
                </c:pt>
                <c:pt idx="42">
                  <c:v>90</c:v>
                </c:pt>
                <c:pt idx="43">
                  <c:v>104</c:v>
                </c:pt>
                <c:pt idx="44">
                  <c:v>74</c:v>
                </c:pt>
                <c:pt idx="45">
                  <c:v>32</c:v>
                </c:pt>
                <c:pt idx="46">
                  <c:v>72</c:v>
                </c:pt>
                <c:pt idx="47">
                  <c:v>36</c:v>
                </c:pt>
                <c:pt idx="48">
                  <c:v>36</c:v>
                </c:pt>
                <c:pt idx="49">
                  <c:v>36</c:v>
                </c:pt>
                <c:pt idx="50">
                  <c:v>32</c:v>
                </c:pt>
                <c:pt idx="51">
                  <c:v>36</c:v>
                </c:pt>
                <c:pt idx="52">
                  <c:v>2062</c:v>
                </c:pt>
                <c:pt idx="53">
                  <c:v>204</c:v>
                </c:pt>
                <c:pt idx="54">
                  <c:v>96</c:v>
                </c:pt>
                <c:pt idx="55">
                  <c:v>72</c:v>
                </c:pt>
                <c:pt idx="56">
                  <c:v>36</c:v>
                </c:pt>
                <c:pt idx="57">
                  <c:v>216</c:v>
                </c:pt>
                <c:pt idx="58">
                  <c:v>108</c:v>
                </c:pt>
                <c:pt idx="59">
                  <c:v>72</c:v>
                </c:pt>
                <c:pt idx="60">
                  <c:v>36</c:v>
                </c:pt>
                <c:pt idx="61">
                  <c:v>512</c:v>
                </c:pt>
                <c:pt idx="62">
                  <c:v>296</c:v>
                </c:pt>
                <c:pt idx="63">
                  <c:v>144</c:v>
                </c:pt>
                <c:pt idx="64">
                  <c:v>72</c:v>
                </c:pt>
                <c:pt idx="65">
                  <c:v>480</c:v>
                </c:pt>
                <c:pt idx="66">
                  <c:v>264</c:v>
                </c:pt>
                <c:pt idx="67">
                  <c:v>144</c:v>
                </c:pt>
                <c:pt idx="68">
                  <c:v>72</c:v>
                </c:pt>
                <c:pt idx="69">
                  <c:v>270</c:v>
                </c:pt>
                <c:pt idx="70">
                  <c:v>126</c:v>
                </c:pt>
                <c:pt idx="71">
                  <c:v>108</c:v>
                </c:pt>
                <c:pt idx="72">
                  <c:v>36</c:v>
                </c:pt>
                <c:pt idx="73">
                  <c:v>228</c:v>
                </c:pt>
                <c:pt idx="74">
                  <c:v>120</c:v>
                </c:pt>
                <c:pt idx="75">
                  <c:v>36</c:v>
                </c:pt>
                <c:pt idx="76">
                  <c:v>72</c:v>
                </c:pt>
                <c:pt idx="77">
                  <c:v>152</c:v>
                </c:pt>
                <c:pt idx="78">
                  <c:v>44</c:v>
                </c:pt>
                <c:pt idx="79">
                  <c:v>108</c:v>
                </c:pt>
              </c:numCache>
            </c:numRef>
          </c:val>
        </c:ser>
        <c:ser>
          <c:idx val="5"/>
          <c:order val="5"/>
          <c:tx>
            <c:strRef>
              <c:f>'план учебного процесса'!$I$1:$I$5</c:f>
              <c:strCache>
                <c:ptCount val="1"/>
                <c:pt idx="0">
                  <c:v>3. План учебного процесса Учебная нагрузка обучающихся (час.) Обязательная нагрузка обучающихся (час.) в т. ч. лекций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процесса'!$I$6:$I$85</c:f>
              <c:numCache>
                <c:ptCount val="80"/>
                <c:pt idx="0">
                  <c:v>9</c:v>
                </c:pt>
                <c:pt idx="1">
                  <c:v>732</c:v>
                </c:pt>
                <c:pt idx="3">
                  <c:v>40</c:v>
                </c:pt>
                <c:pt idx="4">
                  <c:v>99</c:v>
                </c:pt>
                <c:pt idx="5">
                  <c:v>6</c:v>
                </c:pt>
                <c:pt idx="6">
                  <c:v>90</c:v>
                </c:pt>
                <c:pt idx="7">
                  <c:v>97</c:v>
                </c:pt>
                <c:pt idx="8">
                  <c:v>5</c:v>
                </c:pt>
                <c:pt idx="9">
                  <c:v>36</c:v>
                </c:pt>
                <c:pt idx="11">
                  <c:v>54</c:v>
                </c:pt>
                <c:pt idx="12">
                  <c:v>54</c:v>
                </c:pt>
                <c:pt idx="13">
                  <c:v>40</c:v>
                </c:pt>
                <c:pt idx="14">
                  <c:v>80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24</c:v>
                </c:pt>
                <c:pt idx="20">
                  <c:v>29</c:v>
                </c:pt>
                <c:pt idx="22">
                  <c:v>88</c:v>
                </c:pt>
                <c:pt idx="23">
                  <c:v>42</c:v>
                </c:pt>
                <c:pt idx="24">
                  <c:v>38</c:v>
                </c:pt>
                <c:pt idx="25">
                  <c:v>4</c:v>
                </c:pt>
                <c:pt idx="26">
                  <c:v>4</c:v>
                </c:pt>
                <c:pt idx="27">
                  <c:v>106</c:v>
                </c:pt>
                <c:pt idx="28">
                  <c:v>10</c:v>
                </c:pt>
                <c:pt idx="29">
                  <c:v>26</c:v>
                </c:pt>
                <c:pt idx="30">
                  <c:v>70</c:v>
                </c:pt>
                <c:pt idx="31">
                  <c:v>1426</c:v>
                </c:pt>
                <c:pt idx="32">
                  <c:v>702</c:v>
                </c:pt>
                <c:pt idx="33">
                  <c:v>86</c:v>
                </c:pt>
                <c:pt idx="34">
                  <c:v>32</c:v>
                </c:pt>
                <c:pt idx="35">
                  <c:v>60</c:v>
                </c:pt>
                <c:pt idx="36">
                  <c:v>30</c:v>
                </c:pt>
                <c:pt idx="37">
                  <c:v>48</c:v>
                </c:pt>
                <c:pt idx="38">
                  <c:v>32</c:v>
                </c:pt>
                <c:pt idx="39">
                  <c:v>46</c:v>
                </c:pt>
                <c:pt idx="40">
                  <c:v>26</c:v>
                </c:pt>
                <c:pt idx="41">
                  <c:v>20</c:v>
                </c:pt>
                <c:pt idx="42">
                  <c:v>54</c:v>
                </c:pt>
                <c:pt idx="43">
                  <c:v>60</c:v>
                </c:pt>
                <c:pt idx="44">
                  <c:v>44</c:v>
                </c:pt>
                <c:pt idx="45">
                  <c:v>10</c:v>
                </c:pt>
                <c:pt idx="46">
                  <c:v>42</c:v>
                </c:pt>
                <c:pt idx="47">
                  <c:v>12</c:v>
                </c:pt>
                <c:pt idx="48">
                  <c:v>26</c:v>
                </c:pt>
                <c:pt idx="49">
                  <c:v>26</c:v>
                </c:pt>
                <c:pt idx="50">
                  <c:v>22</c:v>
                </c:pt>
                <c:pt idx="51">
                  <c:v>26</c:v>
                </c:pt>
                <c:pt idx="52">
                  <c:v>724</c:v>
                </c:pt>
                <c:pt idx="53">
                  <c:v>56</c:v>
                </c:pt>
                <c:pt idx="54">
                  <c:v>56</c:v>
                </c:pt>
                <c:pt idx="57">
                  <c:v>78</c:v>
                </c:pt>
                <c:pt idx="58">
                  <c:v>78</c:v>
                </c:pt>
                <c:pt idx="61">
                  <c:v>216</c:v>
                </c:pt>
                <c:pt idx="62">
                  <c:v>216</c:v>
                </c:pt>
                <c:pt idx="65">
                  <c:v>174</c:v>
                </c:pt>
                <c:pt idx="66">
                  <c:v>174</c:v>
                </c:pt>
                <c:pt idx="69">
                  <c:v>86</c:v>
                </c:pt>
                <c:pt idx="70">
                  <c:v>86</c:v>
                </c:pt>
                <c:pt idx="73">
                  <c:v>80</c:v>
                </c:pt>
                <c:pt idx="74">
                  <c:v>80</c:v>
                </c:pt>
                <c:pt idx="77">
                  <c:v>34</c:v>
                </c:pt>
                <c:pt idx="78">
                  <c:v>34</c:v>
                </c:pt>
              </c:numCache>
            </c:numRef>
          </c:val>
        </c:ser>
        <c:ser>
          <c:idx val="6"/>
          <c:order val="6"/>
          <c:tx>
            <c:strRef>
              <c:f>'план учебного процесса'!$J$1:$J$5</c:f>
              <c:strCache>
                <c:ptCount val="1"/>
                <c:pt idx="0">
                  <c:v>3. План учебного процесса Учебная нагрузка обучающихся (час.) Обязательная нагрузка обучающихся (час.) в т. ч. лаб. и практич. занятий, вкл. семинар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процесса'!$J$6:$J$85</c:f>
              <c:numCache>
                <c:ptCount val="80"/>
                <c:pt idx="0">
                  <c:v>10</c:v>
                </c:pt>
                <c:pt idx="1">
                  <c:v>672</c:v>
                </c:pt>
                <c:pt idx="3">
                  <c:v>38</c:v>
                </c:pt>
                <c:pt idx="4">
                  <c:v>18</c:v>
                </c:pt>
                <c:pt idx="5">
                  <c:v>111</c:v>
                </c:pt>
                <c:pt idx="6">
                  <c:v>128</c:v>
                </c:pt>
                <c:pt idx="7">
                  <c:v>20</c:v>
                </c:pt>
                <c:pt idx="8">
                  <c:v>112</c:v>
                </c:pt>
                <c:pt idx="9">
                  <c:v>34</c:v>
                </c:pt>
                <c:pt idx="11">
                  <c:v>46</c:v>
                </c:pt>
                <c:pt idx="12">
                  <c:v>47</c:v>
                </c:pt>
                <c:pt idx="13">
                  <c:v>38</c:v>
                </c:pt>
                <c:pt idx="14">
                  <c:v>28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20">
                  <c:v>10</c:v>
                </c:pt>
                <c:pt idx="22">
                  <c:v>414</c:v>
                </c:pt>
                <c:pt idx="23">
                  <c:v>6</c:v>
                </c:pt>
                <c:pt idx="24">
                  <c:v>10</c:v>
                </c:pt>
                <c:pt idx="25">
                  <c:v>158</c:v>
                </c:pt>
                <c:pt idx="26">
                  <c:v>240</c:v>
                </c:pt>
                <c:pt idx="27">
                  <c:v>102</c:v>
                </c:pt>
                <c:pt idx="28">
                  <c:v>30</c:v>
                </c:pt>
                <c:pt idx="29">
                  <c:v>10</c:v>
                </c:pt>
                <c:pt idx="30">
                  <c:v>62</c:v>
                </c:pt>
                <c:pt idx="31">
                  <c:v>1788</c:v>
                </c:pt>
                <c:pt idx="32">
                  <c:v>450</c:v>
                </c:pt>
                <c:pt idx="33">
                  <c:v>24</c:v>
                </c:pt>
                <c:pt idx="34">
                  <c:v>40</c:v>
                </c:pt>
                <c:pt idx="35">
                  <c:v>32</c:v>
                </c:pt>
                <c:pt idx="36">
                  <c:v>20</c:v>
                </c:pt>
                <c:pt idx="37">
                  <c:v>20</c:v>
                </c:pt>
                <c:pt idx="38">
                  <c:v>10</c:v>
                </c:pt>
                <c:pt idx="39">
                  <c:v>20</c:v>
                </c:pt>
                <c:pt idx="40">
                  <c:v>10</c:v>
                </c:pt>
                <c:pt idx="41">
                  <c:v>48</c:v>
                </c:pt>
                <c:pt idx="42">
                  <c:v>36</c:v>
                </c:pt>
                <c:pt idx="43">
                  <c:v>44</c:v>
                </c:pt>
                <c:pt idx="44">
                  <c:v>30</c:v>
                </c:pt>
                <c:pt idx="45">
                  <c:v>22</c:v>
                </c:pt>
                <c:pt idx="46">
                  <c:v>30</c:v>
                </c:pt>
                <c:pt idx="47">
                  <c:v>24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1338</c:v>
                </c:pt>
                <c:pt idx="53">
                  <c:v>148</c:v>
                </c:pt>
                <c:pt idx="54">
                  <c:v>40</c:v>
                </c:pt>
                <c:pt idx="55">
                  <c:v>72</c:v>
                </c:pt>
                <c:pt idx="56">
                  <c:v>36</c:v>
                </c:pt>
                <c:pt idx="57">
                  <c:v>138</c:v>
                </c:pt>
                <c:pt idx="58">
                  <c:v>30</c:v>
                </c:pt>
                <c:pt idx="59">
                  <c:v>72</c:v>
                </c:pt>
                <c:pt idx="60">
                  <c:v>36</c:v>
                </c:pt>
                <c:pt idx="61">
                  <c:v>296</c:v>
                </c:pt>
                <c:pt idx="62">
                  <c:v>80</c:v>
                </c:pt>
                <c:pt idx="63">
                  <c:v>144</c:v>
                </c:pt>
                <c:pt idx="64">
                  <c:v>72</c:v>
                </c:pt>
                <c:pt idx="65">
                  <c:v>306</c:v>
                </c:pt>
                <c:pt idx="66">
                  <c:v>90</c:v>
                </c:pt>
                <c:pt idx="67">
                  <c:v>144</c:v>
                </c:pt>
                <c:pt idx="68">
                  <c:v>72</c:v>
                </c:pt>
                <c:pt idx="69">
                  <c:v>184</c:v>
                </c:pt>
                <c:pt idx="70">
                  <c:v>40</c:v>
                </c:pt>
                <c:pt idx="71">
                  <c:v>108</c:v>
                </c:pt>
                <c:pt idx="72">
                  <c:v>36</c:v>
                </c:pt>
                <c:pt idx="73">
                  <c:v>148</c:v>
                </c:pt>
                <c:pt idx="74">
                  <c:v>40</c:v>
                </c:pt>
                <c:pt idx="75">
                  <c:v>36</c:v>
                </c:pt>
                <c:pt idx="76">
                  <c:v>72</c:v>
                </c:pt>
                <c:pt idx="77">
                  <c:v>118</c:v>
                </c:pt>
                <c:pt idx="78">
                  <c:v>10</c:v>
                </c:pt>
                <c:pt idx="79">
                  <c:v>108</c:v>
                </c:pt>
              </c:numCache>
            </c:numRef>
          </c:val>
        </c:ser>
        <c:ser>
          <c:idx val="7"/>
          <c:order val="7"/>
          <c:tx>
            <c:strRef>
              <c:f>'план учебного процесса'!$K$1:$K$5</c:f>
              <c:strCache>
                <c:ptCount val="1"/>
                <c:pt idx="0">
                  <c:v>3. План учебного процесса Учебная нагрузка обучающихся (час.) Обязательная нагрузка обучающихся (час.) в т. ч. Курсовых работ (проектов)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процесса'!$K$6:$K$85</c:f>
              <c:numCache>
                <c:ptCount val="80"/>
                <c:pt idx="0">
                  <c:v>11</c:v>
                </c:pt>
                <c:pt idx="31">
                  <c:v>20</c:v>
                </c:pt>
                <c:pt idx="32">
                  <c:v>0</c:v>
                </c:pt>
                <c:pt idx="52">
                  <c:v>20</c:v>
                </c:pt>
                <c:pt idx="53">
                  <c:v>0</c:v>
                </c:pt>
                <c:pt idx="57">
                  <c:v>0</c:v>
                </c:pt>
                <c:pt idx="61">
                  <c:v>10</c:v>
                </c:pt>
                <c:pt idx="62">
                  <c:v>10</c:v>
                </c:pt>
                <c:pt idx="65">
                  <c:v>10</c:v>
                </c:pt>
                <c:pt idx="66">
                  <c:v>10</c:v>
                </c:pt>
                <c:pt idx="69">
                  <c:v>0</c:v>
                </c:pt>
                <c:pt idx="73">
                  <c:v>0</c:v>
                </c:pt>
                <c:pt idx="77">
                  <c:v>0</c:v>
                </c:pt>
              </c:numCache>
            </c:numRef>
          </c:val>
        </c:ser>
        <c:ser>
          <c:idx val="8"/>
          <c:order val="8"/>
          <c:tx>
            <c:strRef>
              <c:f>'план учебного процесса'!$L$1:$L$5</c:f>
              <c:strCache>
                <c:ptCount val="1"/>
                <c:pt idx="0">
                  <c:v>3. План учебного процесса Распределение обязательной нагрузки по курсам и семестрам (час. В семестр) Обязательная нагрузка обучающихся (час.) 1 курс 1 сем.   17 нед.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процесса'!$L$6:$L$85</c:f>
              <c:numCache>
                <c:ptCount val="80"/>
                <c:pt idx="0">
                  <c:v>12</c:v>
                </c:pt>
                <c:pt idx="1">
                  <c:v>536</c:v>
                </c:pt>
                <c:pt idx="3">
                  <c:v>34</c:v>
                </c:pt>
                <c:pt idx="4">
                  <c:v>51</c:v>
                </c:pt>
                <c:pt idx="5">
                  <c:v>50</c:v>
                </c:pt>
                <c:pt idx="6">
                  <c:v>60</c:v>
                </c:pt>
                <c:pt idx="7">
                  <c:v>51</c:v>
                </c:pt>
                <c:pt idx="8">
                  <c:v>50</c:v>
                </c:pt>
                <c:pt idx="9">
                  <c:v>34</c:v>
                </c:pt>
                <c:pt idx="11">
                  <c:v>40</c:v>
                </c:pt>
                <c:pt idx="12">
                  <c:v>30</c:v>
                </c:pt>
                <c:pt idx="13">
                  <c:v>30</c:v>
                </c:pt>
                <c:pt idx="14">
                  <c:v>34</c:v>
                </c:pt>
                <c:pt idx="15">
                  <c:v>36</c:v>
                </c:pt>
                <c:pt idx="16">
                  <c:v>36</c:v>
                </c:pt>
                <c:pt idx="31">
                  <c:v>76</c:v>
                </c:pt>
                <c:pt idx="32">
                  <c:v>76</c:v>
                </c:pt>
                <c:pt idx="33">
                  <c:v>40</c:v>
                </c:pt>
                <c:pt idx="34">
                  <c:v>36</c:v>
                </c:pt>
                <c:pt idx="52">
                  <c:v>0</c:v>
                </c:pt>
                <c:pt idx="53">
                  <c:v>0</c:v>
                </c:pt>
                <c:pt idx="57">
                  <c:v>0</c:v>
                </c:pt>
                <c:pt idx="61">
                  <c:v>0</c:v>
                </c:pt>
                <c:pt idx="65">
                  <c:v>0</c:v>
                </c:pt>
                <c:pt idx="69">
                  <c:v>0</c:v>
                </c:pt>
                <c:pt idx="73">
                  <c:v>0</c:v>
                </c:pt>
                <c:pt idx="77">
                  <c:v>0</c:v>
                </c:pt>
              </c:numCache>
            </c:numRef>
          </c:val>
        </c:ser>
        <c:ser>
          <c:idx val="9"/>
          <c:order val="9"/>
          <c:tx>
            <c:strRef>
              <c:f>'план учебного процесса'!$M$1:$M$5</c:f>
              <c:strCache>
                <c:ptCount val="1"/>
                <c:pt idx="0">
                  <c:v>3. План учебного процесса Распределение обязательной нагрузки по курсам и семестрам (час. В семестр) Обязательная нагрузка обучающихся (час.) 1 курс 2 сем.   22 нед.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процесса'!$M$6:$M$85</c:f>
              <c:numCache>
                <c:ptCount val="80"/>
                <c:pt idx="0">
                  <c:v>13</c:v>
                </c:pt>
                <c:pt idx="1">
                  <c:v>722</c:v>
                </c:pt>
                <c:pt idx="3">
                  <c:v>44</c:v>
                </c:pt>
                <c:pt idx="4">
                  <c:v>66</c:v>
                </c:pt>
                <c:pt idx="5">
                  <c:v>67</c:v>
                </c:pt>
                <c:pt idx="6">
                  <c:v>104</c:v>
                </c:pt>
                <c:pt idx="7">
                  <c:v>66</c:v>
                </c:pt>
                <c:pt idx="8">
                  <c:v>67</c:v>
                </c:pt>
                <c:pt idx="9">
                  <c:v>36</c:v>
                </c:pt>
                <c:pt idx="11">
                  <c:v>60</c:v>
                </c:pt>
                <c:pt idx="12">
                  <c:v>51</c:v>
                </c:pt>
                <c:pt idx="13">
                  <c:v>48</c:v>
                </c:pt>
                <c:pt idx="14">
                  <c:v>74</c:v>
                </c:pt>
                <c:pt idx="20">
                  <c:v>39</c:v>
                </c:pt>
                <c:pt idx="31">
                  <c:v>106</c:v>
                </c:pt>
                <c:pt idx="32">
                  <c:v>106</c:v>
                </c:pt>
                <c:pt idx="33">
                  <c:v>70</c:v>
                </c:pt>
                <c:pt idx="34">
                  <c:v>36</c:v>
                </c:pt>
                <c:pt idx="52">
                  <c:v>0</c:v>
                </c:pt>
                <c:pt idx="53">
                  <c:v>0</c:v>
                </c:pt>
                <c:pt idx="57">
                  <c:v>0</c:v>
                </c:pt>
                <c:pt idx="61">
                  <c:v>0</c:v>
                </c:pt>
                <c:pt idx="65">
                  <c:v>0</c:v>
                </c:pt>
                <c:pt idx="69">
                  <c:v>0</c:v>
                </c:pt>
                <c:pt idx="73">
                  <c:v>0</c:v>
                </c:pt>
                <c:pt idx="77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'план учебного процесса'!$N$1:$N$5</c:f>
              <c:strCache>
                <c:ptCount val="1"/>
                <c:pt idx="0">
                  <c:v>3. План учебного процесса Распределение обязательной нагрузки по курсам и семестрам (час. В семестр) Обязательная нагрузка обучающихся (час.) 2 курс 3 сем.           12 нед.   (аудиторная)    4 нед. (практика)  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процесса'!$N$6:$N$85</c:f>
              <c:numCache>
                <c:ptCount val="80"/>
                <c:pt idx="0">
                  <c:v>14</c:v>
                </c:pt>
                <c:pt idx="1">
                  <c:v>110</c:v>
                </c:pt>
                <c:pt idx="6">
                  <c:v>54</c:v>
                </c:pt>
                <c:pt idx="12">
                  <c:v>20</c:v>
                </c:pt>
                <c:pt idx="17">
                  <c:v>36</c:v>
                </c:pt>
                <c:pt idx="22">
                  <c:v>84</c:v>
                </c:pt>
                <c:pt idx="24">
                  <c:v>24</c:v>
                </c:pt>
                <c:pt idx="25">
                  <c:v>24</c:v>
                </c:pt>
                <c:pt idx="26">
                  <c:v>36</c:v>
                </c:pt>
                <c:pt idx="27">
                  <c:v>64</c:v>
                </c:pt>
                <c:pt idx="30">
                  <c:v>64</c:v>
                </c:pt>
                <c:pt idx="31">
                  <c:v>318</c:v>
                </c:pt>
                <c:pt idx="32">
                  <c:v>114</c:v>
                </c:pt>
                <c:pt idx="42">
                  <c:v>20</c:v>
                </c:pt>
                <c:pt idx="43">
                  <c:v>58</c:v>
                </c:pt>
                <c:pt idx="48">
                  <c:v>36</c:v>
                </c:pt>
                <c:pt idx="52">
                  <c:v>204</c:v>
                </c:pt>
                <c:pt idx="53">
                  <c:v>204</c:v>
                </c:pt>
                <c:pt idx="54">
                  <c:v>96</c:v>
                </c:pt>
                <c:pt idx="55">
                  <c:v>72</c:v>
                </c:pt>
                <c:pt idx="56">
                  <c:v>36</c:v>
                </c:pt>
                <c:pt idx="57">
                  <c:v>0</c:v>
                </c:pt>
                <c:pt idx="61">
                  <c:v>0</c:v>
                </c:pt>
                <c:pt idx="65">
                  <c:v>0</c:v>
                </c:pt>
                <c:pt idx="69">
                  <c:v>0</c:v>
                </c:pt>
                <c:pt idx="73">
                  <c:v>0</c:v>
                </c:pt>
                <c:pt idx="77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'план учебного процесса'!$O$1:$O$5</c:f>
              <c:strCache>
                <c:ptCount val="1"/>
                <c:pt idx="0">
                  <c:v>3. План учебного процесса Распределение обязательной нагрузки по курсам и семестрам (час. В семестр) Обязательная нагрузка обучающихся (час.) 2 курс 4 сем.     22 нед.   (аудиторная)   2 нед. (практика)   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процесса'!$O$6:$O$85</c:f>
              <c:numCache>
                <c:ptCount val="80"/>
                <c:pt idx="0">
                  <c:v>15</c:v>
                </c:pt>
                <c:pt idx="1">
                  <c:v>36</c:v>
                </c:pt>
                <c:pt idx="18">
                  <c:v>36</c:v>
                </c:pt>
                <c:pt idx="22">
                  <c:v>134</c:v>
                </c:pt>
                <c:pt idx="24">
                  <c:v>24</c:v>
                </c:pt>
                <c:pt idx="25">
                  <c:v>44</c:v>
                </c:pt>
                <c:pt idx="26">
                  <c:v>66</c:v>
                </c:pt>
                <c:pt idx="27">
                  <c:v>108</c:v>
                </c:pt>
                <c:pt idx="28">
                  <c:v>40</c:v>
                </c:pt>
                <c:pt idx="30">
                  <c:v>68</c:v>
                </c:pt>
                <c:pt idx="31">
                  <c:v>550</c:v>
                </c:pt>
                <c:pt idx="32">
                  <c:v>66</c:v>
                </c:pt>
                <c:pt idx="42">
                  <c:v>20</c:v>
                </c:pt>
                <c:pt idx="43">
                  <c:v>46</c:v>
                </c:pt>
                <c:pt idx="52">
                  <c:v>484</c:v>
                </c:pt>
                <c:pt idx="53">
                  <c:v>0</c:v>
                </c:pt>
                <c:pt idx="57">
                  <c:v>216</c:v>
                </c:pt>
                <c:pt idx="58">
                  <c:v>108</c:v>
                </c:pt>
                <c:pt idx="59">
                  <c:v>72</c:v>
                </c:pt>
                <c:pt idx="60">
                  <c:v>36</c:v>
                </c:pt>
                <c:pt idx="61">
                  <c:v>268</c:v>
                </c:pt>
                <c:pt idx="62">
                  <c:v>196</c:v>
                </c:pt>
                <c:pt idx="63">
                  <c:v>72</c:v>
                </c:pt>
                <c:pt idx="65">
                  <c:v>0</c:v>
                </c:pt>
                <c:pt idx="69">
                  <c:v>0</c:v>
                </c:pt>
                <c:pt idx="73">
                  <c:v>0</c:v>
                </c:pt>
                <c:pt idx="77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'план учебного процесса'!$P$1:$P$5</c:f>
              <c:strCache>
                <c:ptCount val="1"/>
                <c:pt idx="0">
                  <c:v>3. План учебного процесса Распределение обязательной нагрузки по курсам и семестрам (час. В семестр) Обязательная нагрузка обучающихся (час.) 3 курс 5 сем.     10 нед. (аудиторная)   6 нед. (практика)   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процесса'!$P$6:$P$85</c:f>
              <c:numCache>
                <c:ptCount val="80"/>
                <c:pt idx="0">
                  <c:v>16</c:v>
                </c:pt>
                <c:pt idx="22">
                  <c:v>50</c:v>
                </c:pt>
                <c:pt idx="25">
                  <c:v>20</c:v>
                </c:pt>
                <c:pt idx="26">
                  <c:v>30</c:v>
                </c:pt>
                <c:pt idx="27">
                  <c:v>36</c:v>
                </c:pt>
                <c:pt idx="29">
                  <c:v>36</c:v>
                </c:pt>
                <c:pt idx="31">
                  <c:v>490</c:v>
                </c:pt>
                <c:pt idx="32">
                  <c:v>246</c:v>
                </c:pt>
                <c:pt idx="36">
                  <c:v>50</c:v>
                </c:pt>
                <c:pt idx="42">
                  <c:v>50</c:v>
                </c:pt>
                <c:pt idx="44">
                  <c:v>74</c:v>
                </c:pt>
                <c:pt idx="46">
                  <c:v>36</c:v>
                </c:pt>
                <c:pt idx="49">
                  <c:v>36</c:v>
                </c:pt>
                <c:pt idx="52">
                  <c:v>244</c:v>
                </c:pt>
                <c:pt idx="53">
                  <c:v>0</c:v>
                </c:pt>
                <c:pt idx="57">
                  <c:v>0</c:v>
                </c:pt>
                <c:pt idx="61">
                  <c:v>244</c:v>
                </c:pt>
                <c:pt idx="62">
                  <c:v>100</c:v>
                </c:pt>
                <c:pt idx="63">
                  <c:v>72</c:v>
                </c:pt>
                <c:pt idx="64">
                  <c:v>72</c:v>
                </c:pt>
                <c:pt idx="65">
                  <c:v>0</c:v>
                </c:pt>
                <c:pt idx="69">
                  <c:v>0</c:v>
                </c:pt>
                <c:pt idx="73">
                  <c:v>0</c:v>
                </c:pt>
                <c:pt idx="77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'план учебного процесса'!$Q$1:$Q$5</c:f>
              <c:strCache>
                <c:ptCount val="1"/>
                <c:pt idx="0">
                  <c:v>3. План учебного процесса Распределение обязательной нагрузки по курсам и семестрам (час. В семестр) Обязательная нагрузка обучающихся (час.) 3 курс 6 сем.         18 нед.   (аудиторная)  5 нед. (практика)   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процесса'!$Q$6:$Q$85</c:f>
              <c:numCache>
                <c:ptCount val="80"/>
                <c:pt idx="0">
                  <c:v>17</c:v>
                </c:pt>
                <c:pt idx="22">
                  <c:v>138</c:v>
                </c:pt>
                <c:pt idx="23">
                  <c:v>48</c:v>
                </c:pt>
                <c:pt idx="25">
                  <c:v>36</c:v>
                </c:pt>
                <c:pt idx="26">
                  <c:v>54</c:v>
                </c:pt>
                <c:pt idx="27">
                  <c:v>0</c:v>
                </c:pt>
                <c:pt idx="31">
                  <c:v>690</c:v>
                </c:pt>
                <c:pt idx="32">
                  <c:v>300</c:v>
                </c:pt>
                <c:pt idx="35">
                  <c:v>92</c:v>
                </c:pt>
                <c:pt idx="37">
                  <c:v>68</c:v>
                </c:pt>
                <c:pt idx="40">
                  <c:v>36</c:v>
                </c:pt>
                <c:pt idx="41">
                  <c:v>68</c:v>
                </c:pt>
                <c:pt idx="46">
                  <c:v>36</c:v>
                </c:pt>
                <c:pt idx="52">
                  <c:v>390</c:v>
                </c:pt>
                <c:pt idx="53">
                  <c:v>0</c:v>
                </c:pt>
                <c:pt idx="57">
                  <c:v>0</c:v>
                </c:pt>
                <c:pt idx="61">
                  <c:v>0</c:v>
                </c:pt>
                <c:pt idx="65">
                  <c:v>238</c:v>
                </c:pt>
                <c:pt idx="66">
                  <c:v>166</c:v>
                </c:pt>
                <c:pt idx="67">
                  <c:v>72</c:v>
                </c:pt>
                <c:pt idx="69">
                  <c:v>0</c:v>
                </c:pt>
                <c:pt idx="73">
                  <c:v>0</c:v>
                </c:pt>
                <c:pt idx="77">
                  <c:v>152</c:v>
                </c:pt>
                <c:pt idx="78">
                  <c:v>44</c:v>
                </c:pt>
                <c:pt idx="79">
                  <c:v>108</c:v>
                </c:pt>
              </c:numCache>
            </c:numRef>
          </c:val>
        </c:ser>
        <c:ser>
          <c:idx val="14"/>
          <c:order val="14"/>
          <c:tx>
            <c:strRef>
              <c:f>'план учебного процесса'!$R$1:$R$5</c:f>
              <c:strCache>
                <c:ptCount val="1"/>
                <c:pt idx="0">
                  <c:v>3. План учебного процесса Распределение обязательной нагрузки по курсам и семестрам (час. В семестр) Обязательная нагрузка обучающихся (час.) 4 курс 7 сем.         8 нед. (аудиторная)  8 нед. (практика)   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процесса'!$R$6:$R$85</c:f>
              <c:numCache>
                <c:ptCount val="80"/>
                <c:pt idx="0">
                  <c:v>18</c:v>
                </c:pt>
                <c:pt idx="22">
                  <c:v>40</c:v>
                </c:pt>
                <c:pt idx="25">
                  <c:v>16</c:v>
                </c:pt>
                <c:pt idx="26">
                  <c:v>24</c:v>
                </c:pt>
                <c:pt idx="27">
                  <c:v>0</c:v>
                </c:pt>
                <c:pt idx="31">
                  <c:v>536</c:v>
                </c:pt>
                <c:pt idx="32">
                  <c:v>108</c:v>
                </c:pt>
                <c:pt idx="39">
                  <c:v>40</c:v>
                </c:pt>
                <c:pt idx="47">
                  <c:v>36</c:v>
                </c:pt>
                <c:pt idx="50">
                  <c:v>32</c:v>
                </c:pt>
                <c:pt idx="52">
                  <c:v>428</c:v>
                </c:pt>
                <c:pt idx="53">
                  <c:v>0</c:v>
                </c:pt>
                <c:pt idx="57">
                  <c:v>0</c:v>
                </c:pt>
                <c:pt idx="61">
                  <c:v>0</c:v>
                </c:pt>
                <c:pt idx="65">
                  <c:v>242</c:v>
                </c:pt>
                <c:pt idx="66">
                  <c:v>98</c:v>
                </c:pt>
                <c:pt idx="67">
                  <c:v>72</c:v>
                </c:pt>
                <c:pt idx="68">
                  <c:v>72</c:v>
                </c:pt>
                <c:pt idx="69">
                  <c:v>162</c:v>
                </c:pt>
                <c:pt idx="70">
                  <c:v>90</c:v>
                </c:pt>
                <c:pt idx="71">
                  <c:v>72</c:v>
                </c:pt>
                <c:pt idx="73">
                  <c:v>24</c:v>
                </c:pt>
                <c:pt idx="74">
                  <c:v>24</c:v>
                </c:pt>
                <c:pt idx="77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'план учебного процесса'!$S$1:$S$5</c:f>
              <c:strCache>
                <c:ptCount val="1"/>
                <c:pt idx="0">
                  <c:v>3. План учебного процесса Распределение обязательной нагрузки по курсам и семестрам (час. В семестр) Обязательная нагрузка обучающихся (час.) 4 курс 8 сем.          11 нед. (аудиторная)   3 нед. (практика)   </c:v>
                </c:pt>
              </c:strCache>
            </c:strRef>
          </c:tx>
          <c:spPr>
            <a:solidFill>
              <a:srgbClr val="BAB0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процесса'!$S$6:$S$85</c:f>
              <c:numCache>
                <c:ptCount val="80"/>
                <c:pt idx="0">
                  <c:v>19</c:v>
                </c:pt>
                <c:pt idx="22">
                  <c:v>56</c:v>
                </c:pt>
                <c:pt idx="25">
                  <c:v>22</c:v>
                </c:pt>
                <c:pt idx="26">
                  <c:v>34</c:v>
                </c:pt>
                <c:pt idx="27">
                  <c:v>0</c:v>
                </c:pt>
                <c:pt idx="31">
                  <c:v>448</c:v>
                </c:pt>
                <c:pt idx="32">
                  <c:v>136</c:v>
                </c:pt>
                <c:pt idx="38">
                  <c:v>42</c:v>
                </c:pt>
                <c:pt idx="39">
                  <c:v>26</c:v>
                </c:pt>
                <c:pt idx="45">
                  <c:v>32</c:v>
                </c:pt>
                <c:pt idx="51">
                  <c:v>36</c:v>
                </c:pt>
                <c:pt idx="52">
                  <c:v>312</c:v>
                </c:pt>
                <c:pt idx="53">
                  <c:v>0</c:v>
                </c:pt>
                <c:pt idx="57">
                  <c:v>0</c:v>
                </c:pt>
                <c:pt idx="61">
                  <c:v>0</c:v>
                </c:pt>
                <c:pt idx="65">
                  <c:v>0</c:v>
                </c:pt>
                <c:pt idx="69">
                  <c:v>108</c:v>
                </c:pt>
                <c:pt idx="70">
                  <c:v>36</c:v>
                </c:pt>
                <c:pt idx="71">
                  <c:v>36</c:v>
                </c:pt>
                <c:pt idx="72">
                  <c:v>36</c:v>
                </c:pt>
                <c:pt idx="73">
                  <c:v>204</c:v>
                </c:pt>
                <c:pt idx="74">
                  <c:v>96</c:v>
                </c:pt>
                <c:pt idx="75">
                  <c:v>36</c:v>
                </c:pt>
                <c:pt idx="76">
                  <c:v>72</c:v>
                </c:pt>
                <c:pt idx="77">
                  <c:v>0</c:v>
                </c:pt>
              </c:numCache>
            </c:numRef>
          </c:val>
        </c:ser>
        <c:axId val="65259220"/>
        <c:axId val="50462069"/>
      </c:barChart>
      <c:catAx>
        <c:axId val="6525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62069"/>
        <c:crosses val="autoZero"/>
        <c:auto val="1"/>
        <c:lblOffset val="100"/>
        <c:tickLblSkip val="3"/>
        <c:noMultiLvlLbl val="0"/>
      </c:catAx>
      <c:valAx>
        <c:axId val="50462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59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5"/>
          <c:y val="0.10475"/>
          <c:w val="0.33725"/>
          <c:h val="0.8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63"/>
          <c:h val="0.6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'план учебного процесса'!$C$1:$C$5</c:f>
              <c:strCache>
                <c:ptCount val="1"/>
                <c:pt idx="0">
                  <c:v>3. План учебного процесса Формы промежуточной аттестации экзаменов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процесса'!$C$6:$C$85</c:f>
              <c:numCache>
                <c:ptCount val="80"/>
                <c:pt idx="0">
                  <c:v>3</c:v>
                </c:pt>
                <c:pt idx="1">
                  <c:v>3</c:v>
                </c:pt>
                <c:pt idx="3">
                  <c:v>2</c:v>
                </c:pt>
                <c:pt idx="6">
                  <c:v>0</c:v>
                </c:pt>
                <c:pt idx="12">
                  <c:v>0</c:v>
                </c:pt>
                <c:pt idx="22">
                  <c:v>1</c:v>
                </c:pt>
                <c:pt idx="24">
                  <c:v>4</c:v>
                </c:pt>
                <c:pt idx="27">
                  <c:v>1</c:v>
                </c:pt>
                <c:pt idx="30">
                  <c:v>4</c:v>
                </c:pt>
                <c:pt idx="31">
                  <c:v>19</c:v>
                </c:pt>
                <c:pt idx="32">
                  <c:v>5</c:v>
                </c:pt>
                <c:pt idx="33">
                  <c:v>2</c:v>
                </c:pt>
                <c:pt idx="34">
                  <c:v>2</c:v>
                </c:pt>
                <c:pt idx="35">
                  <c:v>6</c:v>
                </c:pt>
                <c:pt idx="42">
                  <c:v>5</c:v>
                </c:pt>
                <c:pt idx="44">
                  <c:v>5</c:v>
                </c:pt>
                <c:pt idx="52">
                  <c:v>14</c:v>
                </c:pt>
                <c:pt idx="53">
                  <c:v>0</c:v>
                </c:pt>
                <c:pt idx="54">
                  <c:v>3</c:v>
                </c:pt>
                <c:pt idx="57">
                  <c:v>0</c:v>
                </c:pt>
                <c:pt idx="58">
                  <c:v>4</c:v>
                </c:pt>
                <c:pt idx="61">
                  <c:v>0</c:v>
                </c:pt>
                <c:pt idx="62">
                  <c:v>5</c:v>
                </c:pt>
                <c:pt idx="65">
                  <c:v>0</c:v>
                </c:pt>
                <c:pt idx="66">
                  <c:v>7</c:v>
                </c:pt>
                <c:pt idx="69">
                  <c:v>0</c:v>
                </c:pt>
                <c:pt idx="70">
                  <c:v>8</c:v>
                </c:pt>
                <c:pt idx="73">
                  <c:v>0</c:v>
                </c:pt>
                <c:pt idx="74">
                  <c:v>8</c:v>
                </c:pt>
                <c:pt idx="77">
                  <c:v>0</c:v>
                </c:pt>
                <c:pt idx="78">
                  <c:v>6</c:v>
                </c:pt>
              </c:numCache>
            </c:numRef>
          </c:val>
        </c:ser>
        <c:ser>
          <c:idx val="1"/>
          <c:order val="1"/>
          <c:tx>
            <c:strRef>
              <c:f>'план учебного процесса'!$D$1:$D$5</c:f>
              <c:strCache>
                <c:ptCount val="1"/>
                <c:pt idx="0">
                  <c:v>3. План учебного процесса Формы промежуточной аттестации диф. зачетов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процесса'!$D$6:$D$85</c:f>
              <c:numCache>
                <c:ptCount val="80"/>
                <c:pt idx="0">
                  <c:v>4</c:v>
                </c:pt>
                <c:pt idx="1">
                  <c:v>9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2">
                  <c:v>3</c:v>
                </c:pt>
                <c:pt idx="23">
                  <c:v>6</c:v>
                </c:pt>
                <c:pt idx="25">
                  <c:v>8</c:v>
                </c:pt>
                <c:pt idx="26">
                  <c:v>8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  <c:pt idx="31">
                  <c:v>24</c:v>
                </c:pt>
                <c:pt idx="32">
                  <c:v>12</c:v>
                </c:pt>
                <c:pt idx="36">
                  <c:v>5</c:v>
                </c:pt>
                <c:pt idx="37">
                  <c:v>6</c:v>
                </c:pt>
                <c:pt idx="38">
                  <c:v>8</c:v>
                </c:pt>
                <c:pt idx="39">
                  <c:v>8</c:v>
                </c:pt>
                <c:pt idx="40">
                  <c:v>6</c:v>
                </c:pt>
                <c:pt idx="41">
                  <c:v>6</c:v>
                </c:pt>
                <c:pt idx="43">
                  <c:v>4</c:v>
                </c:pt>
                <c:pt idx="45">
                  <c:v>8</c:v>
                </c:pt>
                <c:pt idx="46">
                  <c:v>6</c:v>
                </c:pt>
                <c:pt idx="47">
                  <c:v>7</c:v>
                </c:pt>
                <c:pt idx="48">
                  <c:v>3</c:v>
                </c:pt>
                <c:pt idx="49">
                  <c:v>5</c:v>
                </c:pt>
                <c:pt idx="51">
                  <c:v>0</c:v>
                </c:pt>
                <c:pt idx="52">
                  <c:v>12</c:v>
                </c:pt>
                <c:pt idx="55">
                  <c:v>3</c:v>
                </c:pt>
                <c:pt idx="56">
                  <c:v>3</c:v>
                </c:pt>
                <c:pt idx="59">
                  <c:v>4</c:v>
                </c:pt>
                <c:pt idx="60">
                  <c:v>4</c:v>
                </c:pt>
                <c:pt idx="63">
                  <c:v>5</c:v>
                </c:pt>
                <c:pt idx="64">
                  <c:v>5</c:v>
                </c:pt>
                <c:pt idx="67">
                  <c:v>0</c:v>
                </c:pt>
                <c:pt idx="71">
                  <c:v>0</c:v>
                </c:pt>
                <c:pt idx="75">
                  <c:v>0</c:v>
                </c:pt>
                <c:pt idx="79">
                  <c:v>6</c:v>
                </c:pt>
              </c:numCache>
            </c:numRef>
          </c:val>
        </c:ser>
        <c:ser>
          <c:idx val="2"/>
          <c:order val="2"/>
          <c:tx>
            <c:strRef>
              <c:f>'план учебного процесса'!$E$1:$E$5</c:f>
              <c:strCache>
                <c:ptCount val="1"/>
                <c:pt idx="0">
                  <c:v>3. План учебного процесса Формы промежуточной аттестации зачетов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процесса'!$E$6:$E$85</c:f>
              <c:numCache>
                <c:ptCount val="80"/>
                <c:pt idx="0">
                  <c:v>5</c:v>
                </c:pt>
                <c:pt idx="1">
                  <c:v>1</c:v>
                </c:pt>
                <c:pt idx="20">
                  <c:v>0</c:v>
                </c:pt>
                <c:pt idx="22">
                  <c:v>0</c:v>
                </c:pt>
                <c:pt idx="27">
                  <c:v>0</c:v>
                </c:pt>
                <c:pt idx="31">
                  <c:v>1</c:v>
                </c:pt>
                <c:pt idx="32">
                  <c:v>1</c:v>
                </c:pt>
                <c:pt idx="50">
                  <c:v>7</c:v>
                </c:pt>
                <c:pt idx="52">
                  <c:v>0</c:v>
                </c:pt>
              </c:numCache>
            </c:numRef>
          </c:val>
        </c:ser>
        <c:ser>
          <c:idx val="3"/>
          <c:order val="3"/>
          <c:tx>
            <c:strRef>
              <c:f>'план учебного процесса'!$F$1:$F$5</c:f>
              <c:strCache>
                <c:ptCount val="1"/>
                <c:pt idx="0">
                  <c:v>3. План учебного процесса Учебная нагрузка обучающихся (час.) Максимальная зачетов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процесса'!$F$6:$F$85</c:f>
              <c:numCache>
                <c:ptCount val="80"/>
                <c:pt idx="0">
                  <c:v>6</c:v>
                </c:pt>
                <c:pt idx="1">
                  <c:v>2120</c:v>
                </c:pt>
                <c:pt idx="3">
                  <c:v>117</c:v>
                </c:pt>
                <c:pt idx="4">
                  <c:v>175</c:v>
                </c:pt>
                <c:pt idx="5">
                  <c:v>175</c:v>
                </c:pt>
                <c:pt idx="6">
                  <c:v>335</c:v>
                </c:pt>
                <c:pt idx="7">
                  <c:v>175</c:v>
                </c:pt>
                <c:pt idx="8">
                  <c:v>175</c:v>
                </c:pt>
                <c:pt idx="9">
                  <c:v>105</c:v>
                </c:pt>
                <c:pt idx="11">
                  <c:v>150</c:v>
                </c:pt>
                <c:pt idx="12">
                  <c:v>161</c:v>
                </c:pt>
                <c:pt idx="13">
                  <c:v>117</c:v>
                </c:pt>
                <c:pt idx="14">
                  <c:v>162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  <c:pt idx="18">
                  <c:v>54</c:v>
                </c:pt>
                <c:pt idx="20">
                  <c:v>57</c:v>
                </c:pt>
                <c:pt idx="22">
                  <c:v>753</c:v>
                </c:pt>
                <c:pt idx="23">
                  <c:v>62</c:v>
                </c:pt>
                <c:pt idx="24">
                  <c:v>62</c:v>
                </c:pt>
                <c:pt idx="25">
                  <c:v>223</c:v>
                </c:pt>
                <c:pt idx="26">
                  <c:v>406</c:v>
                </c:pt>
                <c:pt idx="27">
                  <c:v>312</c:v>
                </c:pt>
                <c:pt idx="28">
                  <c:v>60</c:v>
                </c:pt>
                <c:pt idx="29">
                  <c:v>54</c:v>
                </c:pt>
                <c:pt idx="30">
                  <c:v>198</c:v>
                </c:pt>
                <c:pt idx="31">
                  <c:v>4326</c:v>
                </c:pt>
                <c:pt idx="32">
                  <c:v>1719</c:v>
                </c:pt>
                <c:pt idx="33">
                  <c:v>147</c:v>
                </c:pt>
                <c:pt idx="34">
                  <c:v>108</c:v>
                </c:pt>
                <c:pt idx="35">
                  <c:v>138</c:v>
                </c:pt>
                <c:pt idx="36">
                  <c:v>75</c:v>
                </c:pt>
                <c:pt idx="37">
                  <c:v>102</c:v>
                </c:pt>
                <c:pt idx="38">
                  <c:v>63</c:v>
                </c:pt>
                <c:pt idx="39">
                  <c:v>96</c:v>
                </c:pt>
                <c:pt idx="40">
                  <c:v>54</c:v>
                </c:pt>
                <c:pt idx="41">
                  <c:v>102</c:v>
                </c:pt>
                <c:pt idx="42">
                  <c:v>135</c:v>
                </c:pt>
                <c:pt idx="43">
                  <c:v>156</c:v>
                </c:pt>
                <c:pt idx="44">
                  <c:v>111</c:v>
                </c:pt>
                <c:pt idx="45">
                  <c:v>42</c:v>
                </c:pt>
                <c:pt idx="46">
                  <c:v>108</c:v>
                </c:pt>
                <c:pt idx="47">
                  <c:v>72</c:v>
                </c:pt>
                <c:pt idx="48">
                  <c:v>54</c:v>
                </c:pt>
                <c:pt idx="49">
                  <c:v>54</c:v>
                </c:pt>
                <c:pt idx="50">
                  <c:v>48</c:v>
                </c:pt>
                <c:pt idx="51">
                  <c:v>54</c:v>
                </c:pt>
                <c:pt idx="52">
                  <c:v>2607</c:v>
                </c:pt>
                <c:pt idx="53">
                  <c:v>261</c:v>
                </c:pt>
                <c:pt idx="54">
                  <c:v>153</c:v>
                </c:pt>
                <c:pt idx="55">
                  <c:v>72</c:v>
                </c:pt>
                <c:pt idx="56">
                  <c:v>36</c:v>
                </c:pt>
                <c:pt idx="57">
                  <c:v>270</c:v>
                </c:pt>
                <c:pt idx="58">
                  <c:v>162</c:v>
                </c:pt>
                <c:pt idx="59">
                  <c:v>72</c:v>
                </c:pt>
                <c:pt idx="60">
                  <c:v>36</c:v>
                </c:pt>
                <c:pt idx="61">
                  <c:v>669</c:v>
                </c:pt>
                <c:pt idx="62">
                  <c:v>453</c:v>
                </c:pt>
                <c:pt idx="63">
                  <c:v>144</c:v>
                </c:pt>
                <c:pt idx="64">
                  <c:v>72</c:v>
                </c:pt>
                <c:pt idx="65">
                  <c:v>612</c:v>
                </c:pt>
                <c:pt idx="66">
                  <c:v>396</c:v>
                </c:pt>
                <c:pt idx="67">
                  <c:v>144</c:v>
                </c:pt>
                <c:pt idx="68">
                  <c:v>72</c:v>
                </c:pt>
                <c:pt idx="69">
                  <c:v>333</c:v>
                </c:pt>
                <c:pt idx="70">
                  <c:v>189</c:v>
                </c:pt>
                <c:pt idx="71">
                  <c:v>108</c:v>
                </c:pt>
                <c:pt idx="72">
                  <c:v>36</c:v>
                </c:pt>
                <c:pt idx="73">
                  <c:v>288</c:v>
                </c:pt>
                <c:pt idx="74">
                  <c:v>180</c:v>
                </c:pt>
                <c:pt idx="75">
                  <c:v>36</c:v>
                </c:pt>
                <c:pt idx="76">
                  <c:v>72</c:v>
                </c:pt>
                <c:pt idx="77">
                  <c:v>174</c:v>
                </c:pt>
                <c:pt idx="78">
                  <c:v>66</c:v>
                </c:pt>
                <c:pt idx="79">
                  <c:v>108</c:v>
                </c:pt>
              </c:numCache>
            </c:numRef>
          </c:val>
        </c:ser>
        <c:ser>
          <c:idx val="4"/>
          <c:order val="4"/>
          <c:tx>
            <c:strRef>
              <c:f>'план учебного процесса'!$G$1:$G$5</c:f>
              <c:strCache>
                <c:ptCount val="1"/>
                <c:pt idx="0">
                  <c:v>3. План учебного процесса Учебная нагрузка обучающихся (час.) Самостоятельная работа зачетов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процесса'!$G$6:$G$85</c:f>
              <c:numCache>
                <c:ptCount val="80"/>
                <c:pt idx="0">
                  <c:v>7</c:v>
                </c:pt>
                <c:pt idx="1">
                  <c:v>716</c:v>
                </c:pt>
                <c:pt idx="3">
                  <c:v>39</c:v>
                </c:pt>
                <c:pt idx="4">
                  <c:v>58</c:v>
                </c:pt>
                <c:pt idx="5">
                  <c:v>58</c:v>
                </c:pt>
                <c:pt idx="6">
                  <c:v>117</c:v>
                </c:pt>
                <c:pt idx="7">
                  <c:v>58</c:v>
                </c:pt>
                <c:pt idx="8">
                  <c:v>58</c:v>
                </c:pt>
                <c:pt idx="9">
                  <c:v>35</c:v>
                </c:pt>
                <c:pt idx="11">
                  <c:v>50</c:v>
                </c:pt>
                <c:pt idx="12">
                  <c:v>60</c:v>
                </c:pt>
                <c:pt idx="13">
                  <c:v>39</c:v>
                </c:pt>
                <c:pt idx="14">
                  <c:v>54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20">
                  <c:v>18</c:v>
                </c:pt>
                <c:pt idx="22">
                  <c:v>251</c:v>
                </c:pt>
                <c:pt idx="23">
                  <c:v>14</c:v>
                </c:pt>
                <c:pt idx="24">
                  <c:v>14</c:v>
                </c:pt>
                <c:pt idx="25">
                  <c:v>61</c:v>
                </c:pt>
                <c:pt idx="26">
                  <c:v>162</c:v>
                </c:pt>
                <c:pt idx="27">
                  <c:v>104</c:v>
                </c:pt>
                <c:pt idx="28">
                  <c:v>20</c:v>
                </c:pt>
                <c:pt idx="29">
                  <c:v>18</c:v>
                </c:pt>
                <c:pt idx="30">
                  <c:v>66</c:v>
                </c:pt>
                <c:pt idx="31">
                  <c:v>1112</c:v>
                </c:pt>
                <c:pt idx="32">
                  <c:v>567</c:v>
                </c:pt>
                <c:pt idx="33">
                  <c:v>37</c:v>
                </c:pt>
                <c:pt idx="34">
                  <c:v>36</c:v>
                </c:pt>
                <c:pt idx="35">
                  <c:v>46</c:v>
                </c:pt>
                <c:pt idx="36">
                  <c:v>25</c:v>
                </c:pt>
                <c:pt idx="37">
                  <c:v>34</c:v>
                </c:pt>
                <c:pt idx="38">
                  <c:v>21</c:v>
                </c:pt>
                <c:pt idx="39">
                  <c:v>30</c:v>
                </c:pt>
                <c:pt idx="40">
                  <c:v>18</c:v>
                </c:pt>
                <c:pt idx="41">
                  <c:v>34</c:v>
                </c:pt>
                <c:pt idx="42">
                  <c:v>45</c:v>
                </c:pt>
                <c:pt idx="43">
                  <c:v>52</c:v>
                </c:pt>
                <c:pt idx="44">
                  <c:v>37</c:v>
                </c:pt>
                <c:pt idx="45">
                  <c:v>10</c:v>
                </c:pt>
                <c:pt idx="46">
                  <c:v>36</c:v>
                </c:pt>
                <c:pt idx="47">
                  <c:v>36</c:v>
                </c:pt>
                <c:pt idx="48">
                  <c:v>18</c:v>
                </c:pt>
                <c:pt idx="49">
                  <c:v>18</c:v>
                </c:pt>
                <c:pt idx="50">
                  <c:v>16</c:v>
                </c:pt>
                <c:pt idx="51">
                  <c:v>18</c:v>
                </c:pt>
                <c:pt idx="52">
                  <c:v>545</c:v>
                </c:pt>
                <c:pt idx="53">
                  <c:v>57</c:v>
                </c:pt>
                <c:pt idx="54">
                  <c:v>57</c:v>
                </c:pt>
                <c:pt idx="57">
                  <c:v>54</c:v>
                </c:pt>
                <c:pt idx="58">
                  <c:v>54</c:v>
                </c:pt>
                <c:pt idx="61">
                  <c:v>157</c:v>
                </c:pt>
                <c:pt idx="62">
                  <c:v>157</c:v>
                </c:pt>
                <c:pt idx="65">
                  <c:v>132</c:v>
                </c:pt>
                <c:pt idx="66">
                  <c:v>132</c:v>
                </c:pt>
                <c:pt idx="69">
                  <c:v>63</c:v>
                </c:pt>
                <c:pt idx="70">
                  <c:v>63</c:v>
                </c:pt>
                <c:pt idx="73">
                  <c:v>60</c:v>
                </c:pt>
                <c:pt idx="74">
                  <c:v>60</c:v>
                </c:pt>
                <c:pt idx="77">
                  <c:v>22</c:v>
                </c:pt>
                <c:pt idx="78">
                  <c:v>22</c:v>
                </c:pt>
              </c:numCache>
            </c:numRef>
          </c:val>
        </c:ser>
        <c:ser>
          <c:idx val="5"/>
          <c:order val="5"/>
          <c:tx>
            <c:strRef>
              <c:f>'план учебного процесса'!$H$1:$H$5</c:f>
              <c:strCache>
                <c:ptCount val="1"/>
                <c:pt idx="0">
                  <c:v>3. План учебного процесса Учебная нагрузка обучающихся (час.) Обязательная нагрузка обучающихся (час.) Всего занятий зачетов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процесса'!$H$6:$H$85</c:f>
              <c:numCache>
                <c:ptCount val="80"/>
                <c:pt idx="0">
                  <c:v>8</c:v>
                </c:pt>
                <c:pt idx="1">
                  <c:v>1404</c:v>
                </c:pt>
                <c:pt idx="3">
                  <c:v>78</c:v>
                </c:pt>
                <c:pt idx="4">
                  <c:v>117</c:v>
                </c:pt>
                <c:pt idx="5">
                  <c:v>117</c:v>
                </c:pt>
                <c:pt idx="6">
                  <c:v>218</c:v>
                </c:pt>
                <c:pt idx="7">
                  <c:v>117</c:v>
                </c:pt>
                <c:pt idx="8">
                  <c:v>117</c:v>
                </c:pt>
                <c:pt idx="9">
                  <c:v>70</c:v>
                </c:pt>
                <c:pt idx="11">
                  <c:v>100</c:v>
                </c:pt>
                <c:pt idx="12">
                  <c:v>101</c:v>
                </c:pt>
                <c:pt idx="13">
                  <c:v>78</c:v>
                </c:pt>
                <c:pt idx="14">
                  <c:v>108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  <c:pt idx="18">
                  <c:v>36</c:v>
                </c:pt>
                <c:pt idx="20">
                  <c:v>39</c:v>
                </c:pt>
                <c:pt idx="22">
                  <c:v>502</c:v>
                </c:pt>
                <c:pt idx="23">
                  <c:v>48</c:v>
                </c:pt>
                <c:pt idx="24">
                  <c:v>48</c:v>
                </c:pt>
                <c:pt idx="25">
                  <c:v>162</c:v>
                </c:pt>
                <c:pt idx="26">
                  <c:v>244</c:v>
                </c:pt>
                <c:pt idx="27">
                  <c:v>208</c:v>
                </c:pt>
                <c:pt idx="28">
                  <c:v>40</c:v>
                </c:pt>
                <c:pt idx="29">
                  <c:v>36</c:v>
                </c:pt>
                <c:pt idx="30">
                  <c:v>132</c:v>
                </c:pt>
                <c:pt idx="31">
                  <c:v>3214</c:v>
                </c:pt>
                <c:pt idx="32">
                  <c:v>1152</c:v>
                </c:pt>
                <c:pt idx="33">
                  <c:v>110</c:v>
                </c:pt>
                <c:pt idx="34">
                  <c:v>72</c:v>
                </c:pt>
                <c:pt idx="35">
                  <c:v>92</c:v>
                </c:pt>
                <c:pt idx="36">
                  <c:v>50</c:v>
                </c:pt>
                <c:pt idx="37">
                  <c:v>68</c:v>
                </c:pt>
                <c:pt idx="38">
                  <c:v>42</c:v>
                </c:pt>
                <c:pt idx="39">
                  <c:v>66</c:v>
                </c:pt>
                <c:pt idx="40">
                  <c:v>36</c:v>
                </c:pt>
                <c:pt idx="41">
                  <c:v>68</c:v>
                </c:pt>
                <c:pt idx="42">
                  <c:v>90</c:v>
                </c:pt>
                <c:pt idx="43">
                  <c:v>104</c:v>
                </c:pt>
                <c:pt idx="44">
                  <c:v>74</c:v>
                </c:pt>
                <c:pt idx="45">
                  <c:v>32</c:v>
                </c:pt>
                <c:pt idx="46">
                  <c:v>72</c:v>
                </c:pt>
                <c:pt idx="47">
                  <c:v>36</c:v>
                </c:pt>
                <c:pt idx="48">
                  <c:v>36</c:v>
                </c:pt>
                <c:pt idx="49">
                  <c:v>36</c:v>
                </c:pt>
                <c:pt idx="50">
                  <c:v>32</c:v>
                </c:pt>
                <c:pt idx="51">
                  <c:v>36</c:v>
                </c:pt>
                <c:pt idx="52">
                  <c:v>2062</c:v>
                </c:pt>
                <c:pt idx="53">
                  <c:v>204</c:v>
                </c:pt>
                <c:pt idx="54">
                  <c:v>96</c:v>
                </c:pt>
                <c:pt idx="55">
                  <c:v>72</c:v>
                </c:pt>
                <c:pt idx="56">
                  <c:v>36</c:v>
                </c:pt>
                <c:pt idx="57">
                  <c:v>216</c:v>
                </c:pt>
                <c:pt idx="58">
                  <c:v>108</c:v>
                </c:pt>
                <c:pt idx="59">
                  <c:v>72</c:v>
                </c:pt>
                <c:pt idx="60">
                  <c:v>36</c:v>
                </c:pt>
                <c:pt idx="61">
                  <c:v>512</c:v>
                </c:pt>
                <c:pt idx="62">
                  <c:v>296</c:v>
                </c:pt>
                <c:pt idx="63">
                  <c:v>144</c:v>
                </c:pt>
                <c:pt idx="64">
                  <c:v>72</c:v>
                </c:pt>
                <c:pt idx="65">
                  <c:v>480</c:v>
                </c:pt>
                <c:pt idx="66">
                  <c:v>264</c:v>
                </c:pt>
                <c:pt idx="67">
                  <c:v>144</c:v>
                </c:pt>
                <c:pt idx="68">
                  <c:v>72</c:v>
                </c:pt>
                <c:pt idx="69">
                  <c:v>270</c:v>
                </c:pt>
                <c:pt idx="70">
                  <c:v>126</c:v>
                </c:pt>
                <c:pt idx="71">
                  <c:v>108</c:v>
                </c:pt>
                <c:pt idx="72">
                  <c:v>36</c:v>
                </c:pt>
                <c:pt idx="73">
                  <c:v>228</c:v>
                </c:pt>
                <c:pt idx="74">
                  <c:v>120</c:v>
                </c:pt>
                <c:pt idx="75">
                  <c:v>36</c:v>
                </c:pt>
                <c:pt idx="76">
                  <c:v>72</c:v>
                </c:pt>
                <c:pt idx="77">
                  <c:v>152</c:v>
                </c:pt>
                <c:pt idx="78">
                  <c:v>44</c:v>
                </c:pt>
                <c:pt idx="79">
                  <c:v>108</c:v>
                </c:pt>
              </c:numCache>
            </c:numRef>
          </c:val>
        </c:ser>
        <c:ser>
          <c:idx val="6"/>
          <c:order val="6"/>
          <c:tx>
            <c:strRef>
              <c:f>'план учебного процесса'!$I$1:$I$5</c:f>
              <c:strCache>
                <c:ptCount val="1"/>
                <c:pt idx="0">
                  <c:v>3. План учебного процесса Учебная нагрузка обучающихся (час.) Обязательная нагрузка обучающихся (час.) в т. ч. лекций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процесса'!$I$6:$I$85</c:f>
              <c:numCache>
                <c:ptCount val="80"/>
                <c:pt idx="0">
                  <c:v>9</c:v>
                </c:pt>
                <c:pt idx="1">
                  <c:v>732</c:v>
                </c:pt>
                <c:pt idx="3">
                  <c:v>40</c:v>
                </c:pt>
                <c:pt idx="4">
                  <c:v>99</c:v>
                </c:pt>
                <c:pt idx="5">
                  <c:v>6</c:v>
                </c:pt>
                <c:pt idx="6">
                  <c:v>90</c:v>
                </c:pt>
                <c:pt idx="7">
                  <c:v>97</c:v>
                </c:pt>
                <c:pt idx="8">
                  <c:v>5</c:v>
                </c:pt>
                <c:pt idx="9">
                  <c:v>36</c:v>
                </c:pt>
                <c:pt idx="11">
                  <c:v>54</c:v>
                </c:pt>
                <c:pt idx="12">
                  <c:v>54</c:v>
                </c:pt>
                <c:pt idx="13">
                  <c:v>40</c:v>
                </c:pt>
                <c:pt idx="14">
                  <c:v>80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24</c:v>
                </c:pt>
                <c:pt idx="20">
                  <c:v>29</c:v>
                </c:pt>
                <c:pt idx="22">
                  <c:v>88</c:v>
                </c:pt>
                <c:pt idx="23">
                  <c:v>42</c:v>
                </c:pt>
                <c:pt idx="24">
                  <c:v>38</c:v>
                </c:pt>
                <c:pt idx="25">
                  <c:v>4</c:v>
                </c:pt>
                <c:pt idx="26">
                  <c:v>4</c:v>
                </c:pt>
                <c:pt idx="27">
                  <c:v>106</c:v>
                </c:pt>
                <c:pt idx="28">
                  <c:v>10</c:v>
                </c:pt>
                <c:pt idx="29">
                  <c:v>26</c:v>
                </c:pt>
                <c:pt idx="30">
                  <c:v>70</c:v>
                </c:pt>
                <c:pt idx="31">
                  <c:v>1426</c:v>
                </c:pt>
                <c:pt idx="32">
                  <c:v>702</c:v>
                </c:pt>
                <c:pt idx="33">
                  <c:v>86</c:v>
                </c:pt>
                <c:pt idx="34">
                  <c:v>32</c:v>
                </c:pt>
                <c:pt idx="35">
                  <c:v>60</c:v>
                </c:pt>
                <c:pt idx="36">
                  <c:v>30</c:v>
                </c:pt>
                <c:pt idx="37">
                  <c:v>48</c:v>
                </c:pt>
                <c:pt idx="38">
                  <c:v>32</c:v>
                </c:pt>
                <c:pt idx="39">
                  <c:v>46</c:v>
                </c:pt>
                <c:pt idx="40">
                  <c:v>26</c:v>
                </c:pt>
                <c:pt idx="41">
                  <c:v>20</c:v>
                </c:pt>
                <c:pt idx="42">
                  <c:v>54</c:v>
                </c:pt>
                <c:pt idx="43">
                  <c:v>60</c:v>
                </c:pt>
                <c:pt idx="44">
                  <c:v>44</c:v>
                </c:pt>
                <c:pt idx="45">
                  <c:v>10</c:v>
                </c:pt>
                <c:pt idx="46">
                  <c:v>42</c:v>
                </c:pt>
                <c:pt idx="47">
                  <c:v>12</c:v>
                </c:pt>
                <c:pt idx="48">
                  <c:v>26</c:v>
                </c:pt>
                <c:pt idx="49">
                  <c:v>26</c:v>
                </c:pt>
                <c:pt idx="50">
                  <c:v>22</c:v>
                </c:pt>
                <c:pt idx="51">
                  <c:v>26</c:v>
                </c:pt>
                <c:pt idx="52">
                  <c:v>724</c:v>
                </c:pt>
                <c:pt idx="53">
                  <c:v>56</c:v>
                </c:pt>
                <c:pt idx="54">
                  <c:v>56</c:v>
                </c:pt>
                <c:pt idx="57">
                  <c:v>78</c:v>
                </c:pt>
                <c:pt idx="58">
                  <c:v>78</c:v>
                </c:pt>
                <c:pt idx="61">
                  <c:v>216</c:v>
                </c:pt>
                <c:pt idx="62">
                  <c:v>216</c:v>
                </c:pt>
                <c:pt idx="65">
                  <c:v>174</c:v>
                </c:pt>
                <c:pt idx="66">
                  <c:v>174</c:v>
                </c:pt>
                <c:pt idx="69">
                  <c:v>86</c:v>
                </c:pt>
                <c:pt idx="70">
                  <c:v>86</c:v>
                </c:pt>
                <c:pt idx="73">
                  <c:v>80</c:v>
                </c:pt>
                <c:pt idx="74">
                  <c:v>80</c:v>
                </c:pt>
                <c:pt idx="77">
                  <c:v>34</c:v>
                </c:pt>
                <c:pt idx="78">
                  <c:v>34</c:v>
                </c:pt>
              </c:numCache>
            </c:numRef>
          </c:val>
        </c:ser>
        <c:ser>
          <c:idx val="7"/>
          <c:order val="7"/>
          <c:tx>
            <c:strRef>
              <c:f>'план учебного процесса'!$J$1:$J$5</c:f>
              <c:strCache>
                <c:ptCount val="1"/>
                <c:pt idx="0">
                  <c:v>3. План учебного процесса Учебная нагрузка обучающихся (час.) Обязательная нагрузка обучающихся (час.) в т. ч. лаб. и практич. занятий, вкл. семинар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процесса'!$J$6:$J$85</c:f>
              <c:numCache>
                <c:ptCount val="80"/>
                <c:pt idx="0">
                  <c:v>10</c:v>
                </c:pt>
                <c:pt idx="1">
                  <c:v>672</c:v>
                </c:pt>
                <c:pt idx="3">
                  <c:v>38</c:v>
                </c:pt>
                <c:pt idx="4">
                  <c:v>18</c:v>
                </c:pt>
                <c:pt idx="5">
                  <c:v>111</c:v>
                </c:pt>
                <c:pt idx="6">
                  <c:v>128</c:v>
                </c:pt>
                <c:pt idx="7">
                  <c:v>20</c:v>
                </c:pt>
                <c:pt idx="8">
                  <c:v>112</c:v>
                </c:pt>
                <c:pt idx="9">
                  <c:v>34</c:v>
                </c:pt>
                <c:pt idx="11">
                  <c:v>46</c:v>
                </c:pt>
                <c:pt idx="12">
                  <c:v>47</c:v>
                </c:pt>
                <c:pt idx="13">
                  <c:v>38</c:v>
                </c:pt>
                <c:pt idx="14">
                  <c:v>28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20">
                  <c:v>10</c:v>
                </c:pt>
                <c:pt idx="22">
                  <c:v>414</c:v>
                </c:pt>
                <c:pt idx="23">
                  <c:v>6</c:v>
                </c:pt>
                <c:pt idx="24">
                  <c:v>10</c:v>
                </c:pt>
                <c:pt idx="25">
                  <c:v>158</c:v>
                </c:pt>
                <c:pt idx="26">
                  <c:v>240</c:v>
                </c:pt>
                <c:pt idx="27">
                  <c:v>102</c:v>
                </c:pt>
                <c:pt idx="28">
                  <c:v>30</c:v>
                </c:pt>
                <c:pt idx="29">
                  <c:v>10</c:v>
                </c:pt>
                <c:pt idx="30">
                  <c:v>62</c:v>
                </c:pt>
                <c:pt idx="31">
                  <c:v>1788</c:v>
                </c:pt>
                <c:pt idx="32">
                  <c:v>450</c:v>
                </c:pt>
                <c:pt idx="33">
                  <c:v>24</c:v>
                </c:pt>
                <c:pt idx="34">
                  <c:v>40</c:v>
                </c:pt>
                <c:pt idx="35">
                  <c:v>32</c:v>
                </c:pt>
                <c:pt idx="36">
                  <c:v>20</c:v>
                </c:pt>
                <c:pt idx="37">
                  <c:v>20</c:v>
                </c:pt>
                <c:pt idx="38">
                  <c:v>10</c:v>
                </c:pt>
                <c:pt idx="39">
                  <c:v>20</c:v>
                </c:pt>
                <c:pt idx="40">
                  <c:v>10</c:v>
                </c:pt>
                <c:pt idx="41">
                  <c:v>48</c:v>
                </c:pt>
                <c:pt idx="42">
                  <c:v>36</c:v>
                </c:pt>
                <c:pt idx="43">
                  <c:v>44</c:v>
                </c:pt>
                <c:pt idx="44">
                  <c:v>30</c:v>
                </c:pt>
                <c:pt idx="45">
                  <c:v>22</c:v>
                </c:pt>
                <c:pt idx="46">
                  <c:v>30</c:v>
                </c:pt>
                <c:pt idx="47">
                  <c:v>24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1338</c:v>
                </c:pt>
                <c:pt idx="53">
                  <c:v>148</c:v>
                </c:pt>
                <c:pt idx="54">
                  <c:v>40</c:v>
                </c:pt>
                <c:pt idx="55">
                  <c:v>72</c:v>
                </c:pt>
                <c:pt idx="56">
                  <c:v>36</c:v>
                </c:pt>
                <c:pt idx="57">
                  <c:v>138</c:v>
                </c:pt>
                <c:pt idx="58">
                  <c:v>30</c:v>
                </c:pt>
                <c:pt idx="59">
                  <c:v>72</c:v>
                </c:pt>
                <c:pt idx="60">
                  <c:v>36</c:v>
                </c:pt>
                <c:pt idx="61">
                  <c:v>296</c:v>
                </c:pt>
                <c:pt idx="62">
                  <c:v>80</c:v>
                </c:pt>
                <c:pt idx="63">
                  <c:v>144</c:v>
                </c:pt>
                <c:pt idx="64">
                  <c:v>72</c:v>
                </c:pt>
                <c:pt idx="65">
                  <c:v>306</c:v>
                </c:pt>
                <c:pt idx="66">
                  <c:v>90</c:v>
                </c:pt>
                <c:pt idx="67">
                  <c:v>144</c:v>
                </c:pt>
                <c:pt idx="68">
                  <c:v>72</c:v>
                </c:pt>
                <c:pt idx="69">
                  <c:v>184</c:v>
                </c:pt>
                <c:pt idx="70">
                  <c:v>40</c:v>
                </c:pt>
                <c:pt idx="71">
                  <c:v>108</c:v>
                </c:pt>
                <c:pt idx="72">
                  <c:v>36</c:v>
                </c:pt>
                <c:pt idx="73">
                  <c:v>148</c:v>
                </c:pt>
                <c:pt idx="74">
                  <c:v>40</c:v>
                </c:pt>
                <c:pt idx="75">
                  <c:v>36</c:v>
                </c:pt>
                <c:pt idx="76">
                  <c:v>72</c:v>
                </c:pt>
                <c:pt idx="77">
                  <c:v>118</c:v>
                </c:pt>
                <c:pt idx="78">
                  <c:v>10</c:v>
                </c:pt>
                <c:pt idx="79">
                  <c:v>108</c:v>
                </c:pt>
              </c:numCache>
            </c:numRef>
          </c:val>
        </c:ser>
        <c:ser>
          <c:idx val="8"/>
          <c:order val="8"/>
          <c:tx>
            <c:strRef>
              <c:f>'план учебного процесса'!$K$1:$K$5</c:f>
              <c:strCache>
                <c:ptCount val="1"/>
                <c:pt idx="0">
                  <c:v>3. План учебного процесса Учебная нагрузка обучающихся (час.) Обязательная нагрузка обучающихся (час.) в т. ч. Курсовых работ (проектов)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процесса'!$K$6:$K$85</c:f>
              <c:numCache>
                <c:ptCount val="80"/>
                <c:pt idx="0">
                  <c:v>11</c:v>
                </c:pt>
                <c:pt idx="31">
                  <c:v>20</c:v>
                </c:pt>
                <c:pt idx="32">
                  <c:v>0</c:v>
                </c:pt>
                <c:pt idx="52">
                  <c:v>20</c:v>
                </c:pt>
                <c:pt idx="53">
                  <c:v>0</c:v>
                </c:pt>
                <c:pt idx="57">
                  <c:v>0</c:v>
                </c:pt>
                <c:pt idx="61">
                  <c:v>10</c:v>
                </c:pt>
                <c:pt idx="62">
                  <c:v>10</c:v>
                </c:pt>
                <c:pt idx="65">
                  <c:v>10</c:v>
                </c:pt>
                <c:pt idx="66">
                  <c:v>10</c:v>
                </c:pt>
                <c:pt idx="69">
                  <c:v>0</c:v>
                </c:pt>
                <c:pt idx="73">
                  <c:v>0</c:v>
                </c:pt>
                <c:pt idx="77">
                  <c:v>0</c:v>
                </c:pt>
              </c:numCache>
            </c:numRef>
          </c:val>
        </c:ser>
        <c:ser>
          <c:idx val="9"/>
          <c:order val="9"/>
          <c:tx>
            <c:strRef>
              <c:f>'план учебного процесса'!$L$1:$L$5</c:f>
              <c:strCache>
                <c:ptCount val="1"/>
                <c:pt idx="0">
                  <c:v>3. План учебного процесса Распределение обязательной нагрузки по курсам и семестрам (час. В семестр) Обязательная нагрузка обучающихся (час.) 1 курс 1 сем.   17 нед.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процесса'!$L$6:$L$85</c:f>
              <c:numCache>
                <c:ptCount val="80"/>
                <c:pt idx="0">
                  <c:v>12</c:v>
                </c:pt>
                <c:pt idx="1">
                  <c:v>536</c:v>
                </c:pt>
                <c:pt idx="3">
                  <c:v>34</c:v>
                </c:pt>
                <c:pt idx="4">
                  <c:v>51</c:v>
                </c:pt>
                <c:pt idx="5">
                  <c:v>50</c:v>
                </c:pt>
                <c:pt idx="6">
                  <c:v>60</c:v>
                </c:pt>
                <c:pt idx="7">
                  <c:v>51</c:v>
                </c:pt>
                <c:pt idx="8">
                  <c:v>50</c:v>
                </c:pt>
                <c:pt idx="9">
                  <c:v>34</c:v>
                </c:pt>
                <c:pt idx="11">
                  <c:v>40</c:v>
                </c:pt>
                <c:pt idx="12">
                  <c:v>30</c:v>
                </c:pt>
                <c:pt idx="13">
                  <c:v>30</c:v>
                </c:pt>
                <c:pt idx="14">
                  <c:v>34</c:v>
                </c:pt>
                <c:pt idx="15">
                  <c:v>36</c:v>
                </c:pt>
                <c:pt idx="16">
                  <c:v>36</c:v>
                </c:pt>
                <c:pt idx="31">
                  <c:v>76</c:v>
                </c:pt>
                <c:pt idx="32">
                  <c:v>76</c:v>
                </c:pt>
                <c:pt idx="33">
                  <c:v>40</c:v>
                </c:pt>
                <c:pt idx="34">
                  <c:v>36</c:v>
                </c:pt>
                <c:pt idx="52">
                  <c:v>0</c:v>
                </c:pt>
                <c:pt idx="53">
                  <c:v>0</c:v>
                </c:pt>
                <c:pt idx="57">
                  <c:v>0</c:v>
                </c:pt>
                <c:pt idx="61">
                  <c:v>0</c:v>
                </c:pt>
                <c:pt idx="65">
                  <c:v>0</c:v>
                </c:pt>
                <c:pt idx="69">
                  <c:v>0</c:v>
                </c:pt>
                <c:pt idx="73">
                  <c:v>0</c:v>
                </c:pt>
                <c:pt idx="77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'план учебного процесса'!$M$1:$M$5</c:f>
              <c:strCache>
                <c:ptCount val="1"/>
                <c:pt idx="0">
                  <c:v>3. План учебного процесса Распределение обязательной нагрузки по курсам и семестрам (час. В семестр) Обязательная нагрузка обучающихся (час.) 1 курс 2 сем.   22 нед.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процесса'!$M$6:$M$85</c:f>
              <c:numCache>
                <c:ptCount val="80"/>
                <c:pt idx="0">
                  <c:v>13</c:v>
                </c:pt>
                <c:pt idx="1">
                  <c:v>722</c:v>
                </c:pt>
                <c:pt idx="3">
                  <c:v>44</c:v>
                </c:pt>
                <c:pt idx="4">
                  <c:v>66</c:v>
                </c:pt>
                <c:pt idx="5">
                  <c:v>67</c:v>
                </c:pt>
                <c:pt idx="6">
                  <c:v>104</c:v>
                </c:pt>
                <c:pt idx="7">
                  <c:v>66</c:v>
                </c:pt>
                <c:pt idx="8">
                  <c:v>67</c:v>
                </c:pt>
                <c:pt idx="9">
                  <c:v>36</c:v>
                </c:pt>
                <c:pt idx="11">
                  <c:v>60</c:v>
                </c:pt>
                <c:pt idx="12">
                  <c:v>51</c:v>
                </c:pt>
                <c:pt idx="13">
                  <c:v>48</c:v>
                </c:pt>
                <c:pt idx="14">
                  <c:v>74</c:v>
                </c:pt>
                <c:pt idx="20">
                  <c:v>39</c:v>
                </c:pt>
                <c:pt idx="31">
                  <c:v>106</c:v>
                </c:pt>
                <c:pt idx="32">
                  <c:v>106</c:v>
                </c:pt>
                <c:pt idx="33">
                  <c:v>70</c:v>
                </c:pt>
                <c:pt idx="34">
                  <c:v>36</c:v>
                </c:pt>
                <c:pt idx="52">
                  <c:v>0</c:v>
                </c:pt>
                <c:pt idx="53">
                  <c:v>0</c:v>
                </c:pt>
                <c:pt idx="57">
                  <c:v>0</c:v>
                </c:pt>
                <c:pt idx="61">
                  <c:v>0</c:v>
                </c:pt>
                <c:pt idx="65">
                  <c:v>0</c:v>
                </c:pt>
                <c:pt idx="69">
                  <c:v>0</c:v>
                </c:pt>
                <c:pt idx="73">
                  <c:v>0</c:v>
                </c:pt>
                <c:pt idx="77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'план учебного процесса'!$N$1:$N$5</c:f>
              <c:strCache>
                <c:ptCount val="1"/>
                <c:pt idx="0">
                  <c:v>3. План учебного процесса Распределение обязательной нагрузки по курсам и семестрам (час. В семестр) Обязательная нагрузка обучающихся (час.) 2 курс 3 сем.           12 нед.   (аудиторная)    4 нед. (практика)   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процесса'!$N$6:$N$85</c:f>
              <c:numCache>
                <c:ptCount val="80"/>
                <c:pt idx="0">
                  <c:v>14</c:v>
                </c:pt>
                <c:pt idx="1">
                  <c:v>110</c:v>
                </c:pt>
                <c:pt idx="6">
                  <c:v>54</c:v>
                </c:pt>
                <c:pt idx="12">
                  <c:v>20</c:v>
                </c:pt>
                <c:pt idx="17">
                  <c:v>36</c:v>
                </c:pt>
                <c:pt idx="22">
                  <c:v>84</c:v>
                </c:pt>
                <c:pt idx="24">
                  <c:v>24</c:v>
                </c:pt>
                <c:pt idx="25">
                  <c:v>24</c:v>
                </c:pt>
                <c:pt idx="26">
                  <c:v>36</c:v>
                </c:pt>
                <c:pt idx="27">
                  <c:v>64</c:v>
                </c:pt>
                <c:pt idx="30">
                  <c:v>64</c:v>
                </c:pt>
                <c:pt idx="31">
                  <c:v>318</c:v>
                </c:pt>
                <c:pt idx="32">
                  <c:v>114</c:v>
                </c:pt>
                <c:pt idx="42">
                  <c:v>20</c:v>
                </c:pt>
                <c:pt idx="43">
                  <c:v>58</c:v>
                </c:pt>
                <c:pt idx="48">
                  <c:v>36</c:v>
                </c:pt>
                <c:pt idx="52">
                  <c:v>204</c:v>
                </c:pt>
                <c:pt idx="53">
                  <c:v>204</c:v>
                </c:pt>
                <c:pt idx="54">
                  <c:v>96</c:v>
                </c:pt>
                <c:pt idx="55">
                  <c:v>72</c:v>
                </c:pt>
                <c:pt idx="56">
                  <c:v>36</c:v>
                </c:pt>
                <c:pt idx="57">
                  <c:v>0</c:v>
                </c:pt>
                <c:pt idx="61">
                  <c:v>0</c:v>
                </c:pt>
                <c:pt idx="65">
                  <c:v>0</c:v>
                </c:pt>
                <c:pt idx="69">
                  <c:v>0</c:v>
                </c:pt>
                <c:pt idx="73">
                  <c:v>0</c:v>
                </c:pt>
                <c:pt idx="77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'план учебного процесса'!$O$1:$O$5</c:f>
              <c:strCache>
                <c:ptCount val="1"/>
                <c:pt idx="0">
                  <c:v>3. План учебного процесса Распределение обязательной нагрузки по курсам и семестрам (час. В семестр) Обязательная нагрузка обучающихся (час.) 2 курс 4 сем.     22 нед.   (аудиторная)   2 нед. (практика)   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процесса'!$O$6:$O$85</c:f>
              <c:numCache>
                <c:ptCount val="80"/>
                <c:pt idx="0">
                  <c:v>15</c:v>
                </c:pt>
                <c:pt idx="1">
                  <c:v>36</c:v>
                </c:pt>
                <c:pt idx="18">
                  <c:v>36</c:v>
                </c:pt>
                <c:pt idx="22">
                  <c:v>134</c:v>
                </c:pt>
                <c:pt idx="24">
                  <c:v>24</c:v>
                </c:pt>
                <c:pt idx="25">
                  <c:v>44</c:v>
                </c:pt>
                <c:pt idx="26">
                  <c:v>66</c:v>
                </c:pt>
                <c:pt idx="27">
                  <c:v>108</c:v>
                </c:pt>
                <c:pt idx="28">
                  <c:v>40</c:v>
                </c:pt>
                <c:pt idx="30">
                  <c:v>68</c:v>
                </c:pt>
                <c:pt idx="31">
                  <c:v>550</c:v>
                </c:pt>
                <c:pt idx="32">
                  <c:v>66</c:v>
                </c:pt>
                <c:pt idx="42">
                  <c:v>20</c:v>
                </c:pt>
                <c:pt idx="43">
                  <c:v>46</c:v>
                </c:pt>
                <c:pt idx="52">
                  <c:v>484</c:v>
                </c:pt>
                <c:pt idx="53">
                  <c:v>0</c:v>
                </c:pt>
                <c:pt idx="57">
                  <c:v>216</c:v>
                </c:pt>
                <c:pt idx="58">
                  <c:v>108</c:v>
                </c:pt>
                <c:pt idx="59">
                  <c:v>72</c:v>
                </c:pt>
                <c:pt idx="60">
                  <c:v>36</c:v>
                </c:pt>
                <c:pt idx="61">
                  <c:v>268</c:v>
                </c:pt>
                <c:pt idx="62">
                  <c:v>196</c:v>
                </c:pt>
                <c:pt idx="63">
                  <c:v>72</c:v>
                </c:pt>
                <c:pt idx="65">
                  <c:v>0</c:v>
                </c:pt>
                <c:pt idx="69">
                  <c:v>0</c:v>
                </c:pt>
                <c:pt idx="73">
                  <c:v>0</c:v>
                </c:pt>
                <c:pt idx="77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'план учебного процесса'!$P$1:$P$5</c:f>
              <c:strCache>
                <c:ptCount val="1"/>
                <c:pt idx="0">
                  <c:v>3. План учебного процесса Распределение обязательной нагрузки по курсам и семестрам (час. В семестр) Обязательная нагрузка обучающихся (час.) 3 курс 5 сем.     10 нед. (аудиторная)   6 нед. (практика)   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процесса'!$P$6:$P$85</c:f>
              <c:numCache>
                <c:ptCount val="80"/>
                <c:pt idx="0">
                  <c:v>16</c:v>
                </c:pt>
                <c:pt idx="22">
                  <c:v>50</c:v>
                </c:pt>
                <c:pt idx="25">
                  <c:v>20</c:v>
                </c:pt>
                <c:pt idx="26">
                  <c:v>30</c:v>
                </c:pt>
                <c:pt idx="27">
                  <c:v>36</c:v>
                </c:pt>
                <c:pt idx="29">
                  <c:v>36</c:v>
                </c:pt>
                <c:pt idx="31">
                  <c:v>490</c:v>
                </c:pt>
                <c:pt idx="32">
                  <c:v>246</c:v>
                </c:pt>
                <c:pt idx="36">
                  <c:v>50</c:v>
                </c:pt>
                <c:pt idx="42">
                  <c:v>50</c:v>
                </c:pt>
                <c:pt idx="44">
                  <c:v>74</c:v>
                </c:pt>
                <c:pt idx="46">
                  <c:v>36</c:v>
                </c:pt>
                <c:pt idx="49">
                  <c:v>36</c:v>
                </c:pt>
                <c:pt idx="52">
                  <c:v>244</c:v>
                </c:pt>
                <c:pt idx="53">
                  <c:v>0</c:v>
                </c:pt>
                <c:pt idx="57">
                  <c:v>0</c:v>
                </c:pt>
                <c:pt idx="61">
                  <c:v>244</c:v>
                </c:pt>
                <c:pt idx="62">
                  <c:v>100</c:v>
                </c:pt>
                <c:pt idx="63">
                  <c:v>72</c:v>
                </c:pt>
                <c:pt idx="64">
                  <c:v>72</c:v>
                </c:pt>
                <c:pt idx="65">
                  <c:v>0</c:v>
                </c:pt>
                <c:pt idx="69">
                  <c:v>0</c:v>
                </c:pt>
                <c:pt idx="73">
                  <c:v>0</c:v>
                </c:pt>
                <c:pt idx="77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'план учебного процесса'!$Q$1:$Q$5</c:f>
              <c:strCache>
                <c:ptCount val="1"/>
                <c:pt idx="0">
                  <c:v>3. План учебного процесса Распределение обязательной нагрузки по курсам и семестрам (час. В семестр) Обязательная нагрузка обучающихся (час.) 3 курс 6 сем.         18 нед.   (аудиторная)  5 нед. (практика)   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процесса'!$Q$6:$Q$85</c:f>
              <c:numCache>
                <c:ptCount val="80"/>
                <c:pt idx="0">
                  <c:v>17</c:v>
                </c:pt>
                <c:pt idx="22">
                  <c:v>138</c:v>
                </c:pt>
                <c:pt idx="23">
                  <c:v>48</c:v>
                </c:pt>
                <c:pt idx="25">
                  <c:v>36</c:v>
                </c:pt>
                <c:pt idx="26">
                  <c:v>54</c:v>
                </c:pt>
                <c:pt idx="27">
                  <c:v>0</c:v>
                </c:pt>
                <c:pt idx="31">
                  <c:v>690</c:v>
                </c:pt>
                <c:pt idx="32">
                  <c:v>300</c:v>
                </c:pt>
                <c:pt idx="35">
                  <c:v>92</c:v>
                </c:pt>
                <c:pt idx="37">
                  <c:v>68</c:v>
                </c:pt>
                <c:pt idx="40">
                  <c:v>36</c:v>
                </c:pt>
                <c:pt idx="41">
                  <c:v>68</c:v>
                </c:pt>
                <c:pt idx="46">
                  <c:v>36</c:v>
                </c:pt>
                <c:pt idx="52">
                  <c:v>390</c:v>
                </c:pt>
                <c:pt idx="53">
                  <c:v>0</c:v>
                </c:pt>
                <c:pt idx="57">
                  <c:v>0</c:v>
                </c:pt>
                <c:pt idx="61">
                  <c:v>0</c:v>
                </c:pt>
                <c:pt idx="65">
                  <c:v>238</c:v>
                </c:pt>
                <c:pt idx="66">
                  <c:v>166</c:v>
                </c:pt>
                <c:pt idx="67">
                  <c:v>72</c:v>
                </c:pt>
                <c:pt idx="69">
                  <c:v>0</c:v>
                </c:pt>
                <c:pt idx="73">
                  <c:v>0</c:v>
                </c:pt>
                <c:pt idx="77">
                  <c:v>152</c:v>
                </c:pt>
                <c:pt idx="78">
                  <c:v>44</c:v>
                </c:pt>
                <c:pt idx="79">
                  <c:v>108</c:v>
                </c:pt>
              </c:numCache>
            </c:numRef>
          </c:val>
        </c:ser>
        <c:ser>
          <c:idx val="15"/>
          <c:order val="15"/>
          <c:tx>
            <c:strRef>
              <c:f>'план учебного процесса'!$R$1:$R$5</c:f>
              <c:strCache>
                <c:ptCount val="1"/>
                <c:pt idx="0">
                  <c:v>3. План учебного процесса Распределение обязательной нагрузки по курсам и семестрам (час. В семестр) Обязательная нагрузка обучающихся (час.) 4 курс 7 сем.         8 нед. (аудиторная)  8 нед. (практика)   </c:v>
                </c:pt>
              </c:strCache>
            </c:strRef>
          </c:tx>
          <c:spPr>
            <a:solidFill>
              <a:srgbClr val="BAB0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процесса'!$R$6:$R$85</c:f>
              <c:numCache>
                <c:ptCount val="80"/>
                <c:pt idx="0">
                  <c:v>18</c:v>
                </c:pt>
                <c:pt idx="22">
                  <c:v>40</c:v>
                </c:pt>
                <c:pt idx="25">
                  <c:v>16</c:v>
                </c:pt>
                <c:pt idx="26">
                  <c:v>24</c:v>
                </c:pt>
                <c:pt idx="27">
                  <c:v>0</c:v>
                </c:pt>
                <c:pt idx="31">
                  <c:v>536</c:v>
                </c:pt>
                <c:pt idx="32">
                  <c:v>108</c:v>
                </c:pt>
                <c:pt idx="39">
                  <c:v>40</c:v>
                </c:pt>
                <c:pt idx="47">
                  <c:v>36</c:v>
                </c:pt>
                <c:pt idx="50">
                  <c:v>32</c:v>
                </c:pt>
                <c:pt idx="52">
                  <c:v>428</c:v>
                </c:pt>
                <c:pt idx="53">
                  <c:v>0</c:v>
                </c:pt>
                <c:pt idx="57">
                  <c:v>0</c:v>
                </c:pt>
                <c:pt idx="61">
                  <c:v>0</c:v>
                </c:pt>
                <c:pt idx="65">
                  <c:v>242</c:v>
                </c:pt>
                <c:pt idx="66">
                  <c:v>98</c:v>
                </c:pt>
                <c:pt idx="67">
                  <c:v>72</c:v>
                </c:pt>
                <c:pt idx="68">
                  <c:v>72</c:v>
                </c:pt>
                <c:pt idx="69">
                  <c:v>162</c:v>
                </c:pt>
                <c:pt idx="70">
                  <c:v>90</c:v>
                </c:pt>
                <c:pt idx="71">
                  <c:v>72</c:v>
                </c:pt>
                <c:pt idx="73">
                  <c:v>24</c:v>
                </c:pt>
                <c:pt idx="74">
                  <c:v>24</c:v>
                </c:pt>
                <c:pt idx="77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'план учебного процесса'!$S$1:$S$5</c:f>
              <c:strCache>
                <c:ptCount val="1"/>
                <c:pt idx="0">
                  <c:v>3. План учебного процесса Распределение обязательной нагрузки по курсам и семестрам (час. В семестр) Обязательная нагрузка обучающихся (час.) 4 курс 8 сем.          11 нед. (аудиторная)   3 нед. (практика)   </c:v>
                </c:pt>
              </c:strCache>
            </c:strRef>
          </c:tx>
          <c:spPr>
            <a:solidFill>
              <a:srgbClr val="A9CE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'план учебного процесса'!$A$6:$B$85</c:f>
              <c:multiLvlStrCache>
                <c:ptCount val="80"/>
                <c:lvl>
                  <c:pt idx="0">
                    <c:v>2</c:v>
                  </c:pt>
                  <c:pt idx="1">
                    <c:v>Общеобразовательный цикл</c:v>
                  </c:pt>
                  <c:pt idx="2">
                    <c:v>ОБЩИЕ УЧЕБНЫЕ ДИСЦИПЛИНЫ</c:v>
                  </c:pt>
                  <c:pt idx="3">
                    <c:v>Русский язык </c:v>
                  </c:pt>
                  <c:pt idx="4">
                    <c:v>Литература</c:v>
                  </c:pt>
                  <c:pt idx="5">
                    <c:v>Иностранный язык</c:v>
                  </c:pt>
                  <c:pt idx="6">
                    <c:v>Математика</c:v>
                  </c:pt>
                  <c:pt idx="7">
                    <c:v>История</c:v>
                  </c:pt>
                  <c:pt idx="8">
                    <c:v>Физическая культура</c:v>
                  </c:pt>
                  <c:pt idx="9">
                    <c:v>ОБЖ</c:v>
                  </c:pt>
                  <c:pt idx="10">
                    <c:v>УЧЕБНЫЕ ДИСЦИПЛИНЫ ПО ВЫБОРУ ИЗ ОБЯЗАТЕЛЬНЫХ ПРЕДМЕТНЫХ ОБЛАСТЕЙ</c:v>
                  </c:pt>
                  <c:pt idx="11">
                    <c:v>Информатика </c:v>
                  </c:pt>
                  <c:pt idx="12">
                    <c:v>Физика</c:v>
                  </c:pt>
                  <c:pt idx="13">
                    <c:v>Химия</c:v>
                  </c:pt>
                  <c:pt idx="14">
                    <c:v>Обществознание </c:v>
                  </c:pt>
                  <c:pt idx="15">
                    <c:v>Биология</c:v>
                  </c:pt>
                  <c:pt idx="16">
                    <c:v>География</c:v>
                  </c:pt>
                  <c:pt idx="17">
                    <c:v>Родной язык</c:v>
                  </c:pt>
                  <c:pt idx="18">
                    <c:v>Астрономия</c:v>
                  </c:pt>
                  <c:pt idx="19">
                    <c:v>ДОПОЛНИТЕЛЬНЫЕ ПРЕДЛАГАЕМЫЕ УЧЕБНЫЕ ДИСЦИПЛИНЫ</c:v>
                  </c:pt>
                  <c:pt idx="20">
                    <c:v>Культурология</c:v>
                  </c:pt>
                  <c:pt idx="21">
                    <c:v>Русский язык и культура речи</c:v>
                  </c:pt>
                  <c:pt idx="22">
                    <c:v>Общий гуманитарный и социально-экономический цикл </c:v>
                  </c:pt>
                  <c:pt idx="23">
                    <c:v>Основы философии</c:v>
                  </c:pt>
                  <c:pt idx="24">
                    <c:v>История</c:v>
                  </c:pt>
                  <c:pt idx="25">
                    <c:v>Иностранный язык</c:v>
                  </c:pt>
                  <c:pt idx="26">
                    <c:v>Физическая культура</c:v>
                  </c:pt>
                  <c:pt idx="27">
                    <c:v>Математический и общий естественнонаучный цикл </c:v>
                  </c:pt>
                  <c:pt idx="28">
                    <c:v>Математика</c:v>
                  </c:pt>
                  <c:pt idx="29">
                    <c:v>Экологические основы природопользования</c:v>
                  </c:pt>
                  <c:pt idx="30">
                    <c:v>Химия</c:v>
                  </c:pt>
                  <c:pt idx="31">
                    <c:v>Профессиональный цикл </c:v>
                  </c:pt>
                  <c:pt idx="32">
                    <c:v>Общепрофессиональные дисциплины </c:v>
                  </c:pt>
                  <c:pt idx="33">
                    <c:v>Микробиология, санитария и гигиена в пищевом производстве</c:v>
                  </c:pt>
                  <c:pt idx="34">
                    <c:v>Физиология питания</c:v>
                  </c:pt>
                  <c:pt idx="35">
                    <c:v>Организация хранения и контроль запасов и сырья</c:v>
                  </c:pt>
                  <c:pt idx="36">
                    <c:v>Информационные технологии в профессиональной деятельности</c:v>
                  </c:pt>
                  <c:pt idx="37">
                    <c:v>Метрология и стандартизация </c:v>
                  </c:pt>
                  <c:pt idx="38">
                    <c:v>Правовые основы профессиональной деятельности</c:v>
                  </c:pt>
                  <c:pt idx="39">
                    <c:v>Основы экономики, менеджмента и маркетинга</c:v>
                  </c:pt>
                  <c:pt idx="40">
                    <c:v>Охрана труда</c:v>
                  </c:pt>
                  <c:pt idx="41">
                    <c:v>Безопасность жизнедеятельности</c:v>
                  </c:pt>
                  <c:pt idx="42">
                    <c:v>Организация производства</c:v>
                  </c:pt>
                  <c:pt idx="43">
                    <c:v>Оборудование предприятий общественного питания</c:v>
                  </c:pt>
                  <c:pt idx="44">
                    <c:v>Организация обслуживания</c:v>
                  </c:pt>
                  <c:pt idx="45">
                    <c:v>Моделирование профессиональной деятельности</c:v>
                  </c:pt>
                  <c:pt idx="46">
                    <c:v>Калькуляция и учет</c:v>
                  </c:pt>
                  <c:pt idx="47">
                    <c:v>Современные технологические процессы, оборудование и техника в общественном питании</c:v>
                  </c:pt>
                  <c:pt idx="48">
                    <c:v>Основы здорового образа жизни</c:v>
                  </c:pt>
                  <c:pt idx="49">
                    <c:v>Деловой этикет</c:v>
                  </c:pt>
                  <c:pt idx="50">
                    <c:v>Основы финансовой грамотности</c:v>
                  </c:pt>
                  <c:pt idx="51">
                    <c:v>Основы предпринимательства</c:v>
                  </c:pt>
                  <c:pt idx="52">
                    <c:v>Профессиональные модули</c:v>
                  </c:pt>
                  <c:pt idx="53">
                    <c:v>Организация процесса и приготовление полуфабрикатов для сложной кулинарной продукции</c:v>
                  </c:pt>
                  <c:pt idx="54">
                    <c:v>Технология приготовления полуфабрикатов для сложной кулинарной продукции</c:v>
                  </c:pt>
                  <c:pt idx="55">
                    <c:v>Учебная практика</c:v>
                  </c:pt>
                  <c:pt idx="56">
                    <c:v>Производственная практика (по профилю специальности)</c:v>
                  </c:pt>
                  <c:pt idx="57">
                    <c:v>Организация процесса и приготовление сложной холодной кулинарной продукции</c:v>
                  </c:pt>
                  <c:pt idx="58">
                    <c:v>Технология приготовления сложной холодной кулинарной продукции</c:v>
                  </c:pt>
                  <c:pt idx="59">
                    <c:v>Учебная практика</c:v>
                  </c:pt>
                  <c:pt idx="60">
                    <c:v>Производственная практика (по профилю специальности)</c:v>
                  </c:pt>
                  <c:pt idx="61">
                    <c:v>Организация процесса приготовления сложной горячей кулинарной продукции</c:v>
                  </c:pt>
                  <c:pt idx="62">
                    <c:v>Технология приготовления сложной горячей продукции</c:v>
                  </c:pt>
                  <c:pt idx="63">
                    <c:v>Учебная практика</c:v>
                  </c:pt>
                  <c:pt idx="64">
                    <c:v>Производственная практика (по профилю специальности)</c:v>
                  </c:pt>
                  <c:pt idx="65">
                    <c:v>Организация процесса приготовления сложных хлебобулочных, мучных кондитерских изделий</c:v>
                  </c:pt>
                  <c:pt idx="66">
                    <c:v>Технология приготовления сложных хлебобулочных, мучных кондитерских изделий</c:v>
                  </c:pt>
                  <c:pt idx="67">
                    <c:v>Учебная практика</c:v>
                  </c:pt>
                  <c:pt idx="68">
                    <c:v>Производственная практика (по профилю специальности)</c:v>
                  </c:pt>
                  <c:pt idx="69">
                    <c:v>Организация процесса и приготовления сложных холодных и горячих десертов</c:v>
                  </c:pt>
                  <c:pt idx="70">
                    <c:v>Технология приготовления сложных горячих и холодных десертов</c:v>
                  </c:pt>
                  <c:pt idx="71">
                    <c:v>Учебная практика</c:v>
                  </c:pt>
                  <c:pt idx="72">
                    <c:v>Производственная практика (по профилю специальности)</c:v>
                  </c:pt>
                  <c:pt idx="73">
                    <c:v>Организация работы структурного подразделения</c:v>
                  </c:pt>
                  <c:pt idx="74">
                    <c:v>Управление структурным подразделением организации</c:v>
                  </c:pt>
                  <c:pt idx="75">
                    <c:v>Учебная практика</c:v>
                  </c:pt>
                  <c:pt idx="76">
                    <c:v>Производственная практика (по профилю специальности)</c:v>
                  </c:pt>
                  <c:pt idx="77">
                    <c:v>Выполнение работ по профессиям: 16675 Повар, 12901 Кондитер</c:v>
                  </c:pt>
                  <c:pt idx="78">
                    <c:v>Приготовление кулинарных блюд и мучных кондитерских изделий массового спроса</c:v>
                  </c:pt>
                  <c:pt idx="79">
                    <c:v>Учебная практика</c:v>
                  </c:pt>
                </c:lvl>
                <c:lvl>
                  <c:pt idx="0">
                    <c:v>1</c:v>
                  </c:pt>
                  <c:pt idx="1">
                    <c:v>ОУД. 0.00</c:v>
                  </c:pt>
                  <c:pt idx="3">
                    <c:v>ОУДБ.01</c:v>
                  </c:pt>
                  <c:pt idx="4">
                    <c:v>ОУДБ.02</c:v>
                  </c:pt>
                  <c:pt idx="5">
                    <c:v>ОУДБ.03</c:v>
                  </c:pt>
                  <c:pt idx="6">
                    <c:v>ОУДП.04</c:v>
                  </c:pt>
                  <c:pt idx="7">
                    <c:v>ОУДБ.05</c:v>
                  </c:pt>
                  <c:pt idx="8">
                    <c:v>ОУДБ.06</c:v>
                  </c:pt>
                  <c:pt idx="9">
                    <c:v>ОУДБ.07</c:v>
                  </c:pt>
                  <c:pt idx="11">
                    <c:v>ОУДП.08</c:v>
                  </c:pt>
                  <c:pt idx="12">
                    <c:v>ОУДП.09</c:v>
                  </c:pt>
                  <c:pt idx="13">
                    <c:v>ОУДБ.10</c:v>
                  </c:pt>
                  <c:pt idx="14">
                    <c:v>ОУДБ.11</c:v>
                  </c:pt>
                  <c:pt idx="15">
                    <c:v>ОУДБ.12</c:v>
                  </c:pt>
                  <c:pt idx="16">
                    <c:v>ОУДБ.13</c:v>
                  </c:pt>
                  <c:pt idx="17">
                    <c:v>ОУДБ.14</c:v>
                  </c:pt>
                  <c:pt idx="18">
                    <c:v>ОУДБ.15</c:v>
                  </c:pt>
                  <c:pt idx="20">
                    <c:v>УД. 01</c:v>
                  </c:pt>
                  <c:pt idx="21">
                    <c:v>УД.02</c:v>
                  </c:pt>
                  <c:pt idx="22">
                    <c:v>ОГСЭ.00</c:v>
                  </c:pt>
                  <c:pt idx="23">
                    <c:v>ОГСЭ.01</c:v>
                  </c:pt>
                  <c:pt idx="24">
                    <c:v>ОГСЭ.02</c:v>
                  </c:pt>
                  <c:pt idx="25">
                    <c:v>ОГСЭ.03</c:v>
                  </c:pt>
                  <c:pt idx="26">
                    <c:v>ОГСЭ.04</c:v>
                  </c:pt>
                  <c:pt idx="27">
                    <c:v>ЕН.00</c:v>
                  </c:pt>
                  <c:pt idx="28">
                    <c:v>ЕН.01</c:v>
                  </c:pt>
                  <c:pt idx="29">
                    <c:v>ЕН.02</c:v>
                  </c:pt>
                  <c:pt idx="30">
                    <c:v>ЕН.03</c:v>
                  </c:pt>
                  <c:pt idx="31">
                    <c:v>П.00</c:v>
                  </c:pt>
                  <c:pt idx="32">
                    <c:v>ОП.00</c:v>
                  </c:pt>
                  <c:pt idx="33">
                    <c:v>ОП.01</c:v>
                  </c:pt>
                  <c:pt idx="34">
                    <c:v>ОП.02</c:v>
                  </c:pt>
                  <c:pt idx="35">
                    <c:v>ОП.03</c:v>
                  </c:pt>
                  <c:pt idx="36">
                    <c:v>ОП.04</c:v>
                  </c:pt>
                  <c:pt idx="37">
                    <c:v>ОП.05</c:v>
                  </c:pt>
                  <c:pt idx="38">
                    <c:v>ОП.06</c:v>
                  </c:pt>
                  <c:pt idx="39">
                    <c:v>ОП.07</c:v>
                  </c:pt>
                  <c:pt idx="40">
                    <c:v>ОП.08</c:v>
                  </c:pt>
                  <c:pt idx="41">
                    <c:v>ОП.09</c:v>
                  </c:pt>
                  <c:pt idx="42">
                    <c:v>ОП.10</c:v>
                  </c:pt>
                  <c:pt idx="43">
                    <c:v>ОП.11</c:v>
                  </c:pt>
                  <c:pt idx="44">
                    <c:v>ОП.12</c:v>
                  </c:pt>
                  <c:pt idx="45">
                    <c:v>ОП.13</c:v>
                  </c:pt>
                  <c:pt idx="46">
                    <c:v>ОП.14</c:v>
                  </c:pt>
                  <c:pt idx="47">
                    <c:v>ОП.15</c:v>
                  </c:pt>
                  <c:pt idx="48">
                    <c:v>ОП.16</c:v>
                  </c:pt>
                  <c:pt idx="49">
                    <c:v>ОП.17</c:v>
                  </c:pt>
                  <c:pt idx="50">
                    <c:v>ОП.18</c:v>
                  </c:pt>
                  <c:pt idx="51">
                    <c:v>ОП.19</c:v>
                  </c:pt>
                  <c:pt idx="52">
                    <c:v>ПМ.00</c:v>
                  </c:pt>
                  <c:pt idx="53">
                    <c:v>ПМ.01</c:v>
                  </c:pt>
                  <c:pt idx="54">
                    <c:v>МДК.01.01</c:v>
                  </c:pt>
                  <c:pt idx="55">
                    <c:v>УП.01</c:v>
                  </c:pt>
                  <c:pt idx="56">
                    <c:v>ПП.01</c:v>
                  </c:pt>
                  <c:pt idx="57">
                    <c:v>ПМ.02</c:v>
                  </c:pt>
                  <c:pt idx="58">
                    <c:v>МДК.02.01</c:v>
                  </c:pt>
                  <c:pt idx="59">
                    <c:v>УП.02</c:v>
                  </c:pt>
                  <c:pt idx="60">
                    <c:v>ПП.02</c:v>
                  </c:pt>
                  <c:pt idx="61">
                    <c:v>ПМ.03</c:v>
                  </c:pt>
                  <c:pt idx="62">
                    <c:v>МДК.03.01</c:v>
                  </c:pt>
                  <c:pt idx="63">
                    <c:v>УП.03</c:v>
                  </c:pt>
                  <c:pt idx="64">
                    <c:v>ПП.03</c:v>
                  </c:pt>
                  <c:pt idx="65">
                    <c:v>ПМ.04</c:v>
                  </c:pt>
                  <c:pt idx="66">
                    <c:v>МДК.04.01</c:v>
                  </c:pt>
                  <c:pt idx="67">
                    <c:v>УП.04</c:v>
                  </c:pt>
                  <c:pt idx="68">
                    <c:v>ПП.04</c:v>
                  </c:pt>
                  <c:pt idx="69">
                    <c:v>ПМ.05</c:v>
                  </c:pt>
                  <c:pt idx="70">
                    <c:v>МДК.05.01</c:v>
                  </c:pt>
                  <c:pt idx="71">
                    <c:v>УП.05</c:v>
                  </c:pt>
                  <c:pt idx="72">
                    <c:v>ПП.05</c:v>
                  </c:pt>
                  <c:pt idx="73">
                    <c:v>ПМ.06</c:v>
                  </c:pt>
                  <c:pt idx="74">
                    <c:v>МДК.06.01</c:v>
                  </c:pt>
                  <c:pt idx="75">
                    <c:v>УП.06</c:v>
                  </c:pt>
                  <c:pt idx="76">
                    <c:v>ПП.06</c:v>
                  </c:pt>
                  <c:pt idx="77">
                    <c:v>ПМ.07</c:v>
                  </c:pt>
                  <c:pt idx="78">
                    <c:v>МДК.07.01</c:v>
                  </c:pt>
                  <c:pt idx="79">
                    <c:v>УП.07</c:v>
                  </c:pt>
                </c:lvl>
              </c:multiLvlStrCache>
            </c:multiLvlStrRef>
          </c:cat>
          <c:val>
            <c:numRef>
              <c:f>'план учебного процесса'!$S$6:$S$85</c:f>
              <c:numCache>
                <c:ptCount val="80"/>
                <c:pt idx="0">
                  <c:v>19</c:v>
                </c:pt>
                <c:pt idx="22">
                  <c:v>56</c:v>
                </c:pt>
                <c:pt idx="25">
                  <c:v>22</c:v>
                </c:pt>
                <c:pt idx="26">
                  <c:v>34</c:v>
                </c:pt>
                <c:pt idx="27">
                  <c:v>0</c:v>
                </c:pt>
                <c:pt idx="31">
                  <c:v>448</c:v>
                </c:pt>
                <c:pt idx="32">
                  <c:v>136</c:v>
                </c:pt>
                <c:pt idx="38">
                  <c:v>42</c:v>
                </c:pt>
                <c:pt idx="39">
                  <c:v>26</c:v>
                </c:pt>
                <c:pt idx="45">
                  <c:v>32</c:v>
                </c:pt>
                <c:pt idx="51">
                  <c:v>36</c:v>
                </c:pt>
                <c:pt idx="52">
                  <c:v>312</c:v>
                </c:pt>
                <c:pt idx="53">
                  <c:v>0</c:v>
                </c:pt>
                <c:pt idx="57">
                  <c:v>0</c:v>
                </c:pt>
                <c:pt idx="61">
                  <c:v>0</c:v>
                </c:pt>
                <c:pt idx="65">
                  <c:v>0</c:v>
                </c:pt>
                <c:pt idx="69">
                  <c:v>108</c:v>
                </c:pt>
                <c:pt idx="70">
                  <c:v>36</c:v>
                </c:pt>
                <c:pt idx="71">
                  <c:v>36</c:v>
                </c:pt>
                <c:pt idx="72">
                  <c:v>36</c:v>
                </c:pt>
                <c:pt idx="73">
                  <c:v>204</c:v>
                </c:pt>
                <c:pt idx="74">
                  <c:v>96</c:v>
                </c:pt>
                <c:pt idx="75">
                  <c:v>36</c:v>
                </c:pt>
                <c:pt idx="76">
                  <c:v>72</c:v>
                </c:pt>
                <c:pt idx="77">
                  <c:v>0</c:v>
                </c:pt>
              </c:numCache>
            </c:numRef>
          </c:val>
        </c:ser>
        <c:axId val="51505438"/>
        <c:axId val="60895759"/>
      </c:barChart>
      <c:catAx>
        <c:axId val="51505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95759"/>
        <c:crosses val="autoZero"/>
        <c:auto val="1"/>
        <c:lblOffset val="100"/>
        <c:tickLblSkip val="3"/>
        <c:noMultiLvlLbl val="0"/>
      </c:catAx>
      <c:valAx>
        <c:axId val="60895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05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5"/>
          <c:y val="0.07975"/>
          <c:w val="0.3375"/>
          <c:h val="0.8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view="pageBreakPreview" zoomScaleSheetLayoutView="100" zoomScalePageLayoutView="0" workbookViewId="0" topLeftCell="A1">
      <selection activeCell="B42" sqref="B42"/>
    </sheetView>
  </sheetViews>
  <sheetFormatPr defaultColWidth="9.140625" defaultRowHeight="15"/>
  <cols>
    <col min="1" max="1" width="11.8515625" style="0" customWidth="1"/>
    <col min="2" max="2" width="27.8515625" style="0" customWidth="1"/>
    <col min="3" max="3" width="9.421875" style="0" customWidth="1"/>
    <col min="12" max="12" width="8.8515625" style="0" customWidth="1"/>
    <col min="13" max="13" width="8.140625" style="0" customWidth="1"/>
    <col min="14" max="14" width="10.28125" style="0" customWidth="1"/>
    <col min="16" max="16" width="11.00390625" style="0" customWidth="1"/>
    <col min="17" max="17" width="10.8515625" style="0" customWidth="1"/>
    <col min="18" max="18" width="10.421875" style="0" customWidth="1"/>
    <col min="19" max="19" width="11.28125" style="0" customWidth="1"/>
  </cols>
  <sheetData>
    <row r="1" spans="1:19" s="51" customFormat="1" ht="49.5" customHeight="1">
      <c r="A1" s="140" t="s">
        <v>274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s="22" customFormat="1" ht="15" customHeight="1">
      <c r="A2" s="125" t="s">
        <v>0</v>
      </c>
      <c r="B2" s="109" t="s">
        <v>224</v>
      </c>
      <c r="C2" s="143" t="s">
        <v>291</v>
      </c>
      <c r="D2" s="144"/>
      <c r="E2" s="145"/>
      <c r="F2" s="142" t="s">
        <v>225</v>
      </c>
      <c r="G2" s="142"/>
      <c r="H2" s="142"/>
      <c r="I2" s="142"/>
      <c r="J2" s="142"/>
      <c r="K2" s="142"/>
      <c r="L2" s="142" t="s">
        <v>226</v>
      </c>
      <c r="M2" s="142"/>
      <c r="N2" s="142"/>
      <c r="O2" s="142"/>
      <c r="P2" s="142"/>
      <c r="Q2" s="142"/>
      <c r="R2" s="142"/>
      <c r="S2" s="142"/>
    </row>
    <row r="3" spans="1:19" s="22" customFormat="1" ht="33" customHeight="1">
      <c r="A3" s="125"/>
      <c r="B3" s="109"/>
      <c r="C3" s="146"/>
      <c r="D3" s="147"/>
      <c r="E3" s="148"/>
      <c r="F3" s="109" t="s">
        <v>1</v>
      </c>
      <c r="G3" s="109" t="s">
        <v>2</v>
      </c>
      <c r="H3" s="152" t="s">
        <v>227</v>
      </c>
      <c r="I3" s="153"/>
      <c r="J3" s="153"/>
      <c r="K3" s="154"/>
      <c r="L3" s="142"/>
      <c r="M3" s="142"/>
      <c r="N3" s="142"/>
      <c r="O3" s="142"/>
      <c r="P3" s="142"/>
      <c r="Q3" s="142"/>
      <c r="R3" s="142"/>
      <c r="S3" s="142"/>
    </row>
    <row r="4" spans="1:19" s="22" customFormat="1" ht="14.25" customHeight="1">
      <c r="A4" s="125"/>
      <c r="B4" s="109"/>
      <c r="C4" s="149"/>
      <c r="D4" s="150"/>
      <c r="E4" s="151"/>
      <c r="F4" s="109"/>
      <c r="G4" s="109"/>
      <c r="H4" s="109" t="s">
        <v>3</v>
      </c>
      <c r="I4" s="125" t="s">
        <v>228</v>
      </c>
      <c r="J4" s="125"/>
      <c r="K4" s="125"/>
      <c r="L4" s="134" t="s">
        <v>5</v>
      </c>
      <c r="M4" s="134"/>
      <c r="N4" s="134" t="s">
        <v>6</v>
      </c>
      <c r="O4" s="134"/>
      <c r="P4" s="109" t="s">
        <v>7</v>
      </c>
      <c r="Q4" s="109"/>
      <c r="R4" s="109" t="s">
        <v>8</v>
      </c>
      <c r="S4" s="109"/>
    </row>
    <row r="5" spans="1:19" s="54" customFormat="1" ht="109.5" customHeight="1">
      <c r="A5" s="125"/>
      <c r="B5" s="109"/>
      <c r="C5" s="53" t="s">
        <v>229</v>
      </c>
      <c r="D5" s="53" t="s">
        <v>254</v>
      </c>
      <c r="E5" s="53" t="s">
        <v>275</v>
      </c>
      <c r="F5" s="109"/>
      <c r="G5" s="109"/>
      <c r="H5" s="109"/>
      <c r="I5" s="52" t="s">
        <v>4</v>
      </c>
      <c r="J5" s="38" t="s">
        <v>246</v>
      </c>
      <c r="K5" s="38" t="s">
        <v>241</v>
      </c>
      <c r="L5" s="38" t="s">
        <v>230</v>
      </c>
      <c r="M5" s="38" t="s">
        <v>231</v>
      </c>
      <c r="N5" s="80" t="s">
        <v>232</v>
      </c>
      <c r="O5" s="80" t="s">
        <v>235</v>
      </c>
      <c r="P5" s="80" t="s">
        <v>236</v>
      </c>
      <c r="Q5" s="80" t="s">
        <v>237</v>
      </c>
      <c r="R5" s="80" t="s">
        <v>238</v>
      </c>
      <c r="S5" s="80" t="s">
        <v>239</v>
      </c>
    </row>
    <row r="6" spans="1:19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1">
        <v>14</v>
      </c>
      <c r="O6" s="81">
        <v>15</v>
      </c>
      <c r="P6" s="81">
        <v>16</v>
      </c>
      <c r="Q6" s="81">
        <v>17</v>
      </c>
      <c r="R6" s="81">
        <v>18</v>
      </c>
      <c r="S6" s="81">
        <v>19</v>
      </c>
    </row>
    <row r="7" spans="1:19" ht="15">
      <c r="A7" s="2" t="s">
        <v>273</v>
      </c>
      <c r="B7" s="68" t="s">
        <v>198</v>
      </c>
      <c r="C7" s="36">
        <v>3</v>
      </c>
      <c r="D7" s="25">
        <v>9</v>
      </c>
      <c r="E7" s="25">
        <v>1</v>
      </c>
      <c r="F7" s="25">
        <f>SUM(F9:F27)</f>
        <v>2120</v>
      </c>
      <c r="G7" s="25">
        <f>SUM(G9:G27)</f>
        <v>716</v>
      </c>
      <c r="H7" s="25">
        <f>SUM(H9:H27)</f>
        <v>1404</v>
      </c>
      <c r="I7" s="25">
        <f>SUM(I9:I27)</f>
        <v>732</v>
      </c>
      <c r="J7" s="25">
        <f>SUM(J9:J27)</f>
        <v>672</v>
      </c>
      <c r="K7" s="2"/>
      <c r="L7" s="25">
        <f>SUM(L9:L26)</f>
        <v>536</v>
      </c>
      <c r="M7" s="25">
        <f>SUM(M9:M27)</f>
        <v>722</v>
      </c>
      <c r="N7" s="28">
        <f>SUM(N9:N27)</f>
        <v>110</v>
      </c>
      <c r="O7" s="28">
        <f>SUM(O8:O24)</f>
        <v>36</v>
      </c>
      <c r="P7" s="28"/>
      <c r="Q7" s="28"/>
      <c r="R7" s="28"/>
      <c r="S7" s="28"/>
    </row>
    <row r="8" spans="1:19" ht="26.25">
      <c r="A8" s="2"/>
      <c r="B8" s="102" t="s">
        <v>255</v>
      </c>
      <c r="C8" s="103"/>
      <c r="D8" s="103"/>
      <c r="E8" s="103"/>
      <c r="F8" s="2"/>
      <c r="G8" s="2"/>
      <c r="H8" s="2"/>
      <c r="I8" s="2"/>
      <c r="J8" s="2"/>
      <c r="K8" s="2"/>
      <c r="L8" s="28"/>
      <c r="M8" s="28"/>
      <c r="N8" s="28"/>
      <c r="O8" s="2"/>
      <c r="P8" s="2"/>
      <c r="Q8" s="2"/>
      <c r="R8" s="2"/>
      <c r="S8" s="2"/>
    </row>
    <row r="9" spans="1:19" ht="15">
      <c r="A9" s="3" t="s">
        <v>259</v>
      </c>
      <c r="B9" s="3" t="s">
        <v>281</v>
      </c>
      <c r="C9" s="33">
        <v>2</v>
      </c>
      <c r="D9" s="101"/>
      <c r="E9" s="101"/>
      <c r="F9" s="1">
        <v>117</v>
      </c>
      <c r="G9" s="1">
        <v>39</v>
      </c>
      <c r="H9" s="1">
        <v>78</v>
      </c>
      <c r="I9" s="93">
        <v>40</v>
      </c>
      <c r="J9" s="93">
        <v>38</v>
      </c>
      <c r="K9" s="1"/>
      <c r="L9" s="27">
        <v>34</v>
      </c>
      <c r="M9" s="27">
        <v>44</v>
      </c>
      <c r="N9" s="27"/>
      <c r="O9" s="1"/>
      <c r="P9" s="1"/>
      <c r="Q9" s="1"/>
      <c r="R9" s="1"/>
      <c r="S9" s="1"/>
    </row>
    <row r="10" spans="1:19" ht="15">
      <c r="A10" s="3" t="s">
        <v>260</v>
      </c>
      <c r="B10" s="3" t="s">
        <v>282</v>
      </c>
      <c r="C10" s="33"/>
      <c r="D10" s="101" t="s">
        <v>135</v>
      </c>
      <c r="E10" s="101"/>
      <c r="F10" s="1">
        <v>175</v>
      </c>
      <c r="G10" s="1">
        <v>58</v>
      </c>
      <c r="H10" s="1">
        <v>117</v>
      </c>
      <c r="I10" s="93">
        <v>99</v>
      </c>
      <c r="J10" s="93">
        <v>18</v>
      </c>
      <c r="K10" s="1"/>
      <c r="L10" s="27">
        <v>51</v>
      </c>
      <c r="M10" s="27">
        <v>66</v>
      </c>
      <c r="N10" s="27"/>
      <c r="O10" s="1"/>
      <c r="P10" s="1"/>
      <c r="Q10" s="1"/>
      <c r="R10" s="1"/>
      <c r="S10" s="1"/>
    </row>
    <row r="11" spans="1:19" ht="15">
      <c r="A11" s="3" t="s">
        <v>283</v>
      </c>
      <c r="B11" s="3" t="s">
        <v>9</v>
      </c>
      <c r="C11" s="33"/>
      <c r="D11" s="101" t="s">
        <v>135</v>
      </c>
      <c r="E11" s="101"/>
      <c r="F11" s="1">
        <f aca="true" t="shared" si="0" ref="F11:F21">SUM(G11:H11)</f>
        <v>175</v>
      </c>
      <c r="G11" s="1">
        <v>58</v>
      </c>
      <c r="H11" s="1">
        <v>117</v>
      </c>
      <c r="I11" s="1">
        <v>6</v>
      </c>
      <c r="J11" s="1">
        <v>111</v>
      </c>
      <c r="K11" s="1"/>
      <c r="L11" s="27">
        <v>50</v>
      </c>
      <c r="M11" s="27">
        <v>67</v>
      </c>
      <c r="N11" s="27"/>
      <c r="O11" s="1"/>
      <c r="P11" s="1"/>
      <c r="Q11" s="1"/>
      <c r="R11" s="1"/>
      <c r="S11" s="1"/>
    </row>
    <row r="12" spans="1:19" ht="15">
      <c r="A12" s="105" t="s">
        <v>284</v>
      </c>
      <c r="B12" s="3" t="s">
        <v>14</v>
      </c>
      <c r="C12" s="33" t="s">
        <v>136</v>
      </c>
      <c r="D12" s="101"/>
      <c r="E12" s="101"/>
      <c r="F12" s="1">
        <f>SUM(G12:H12)</f>
        <v>335</v>
      </c>
      <c r="G12" s="1">
        <v>117</v>
      </c>
      <c r="H12" s="1">
        <v>218</v>
      </c>
      <c r="I12" s="1">
        <v>90</v>
      </c>
      <c r="J12" s="1">
        <v>128</v>
      </c>
      <c r="K12" s="93"/>
      <c r="L12" s="27">
        <v>60</v>
      </c>
      <c r="M12" s="27">
        <v>104</v>
      </c>
      <c r="N12" s="27">
        <v>54</v>
      </c>
      <c r="O12" s="93"/>
      <c r="P12" s="93"/>
      <c r="Q12" s="1"/>
      <c r="R12" s="1"/>
      <c r="S12" s="1"/>
    </row>
    <row r="13" spans="1:19" ht="15">
      <c r="A13" s="105" t="s">
        <v>261</v>
      </c>
      <c r="B13" s="3" t="s">
        <v>10</v>
      </c>
      <c r="C13" s="33"/>
      <c r="D13" s="101" t="s">
        <v>135</v>
      </c>
      <c r="E13" s="101"/>
      <c r="F13" s="1">
        <f t="shared" si="0"/>
        <v>175</v>
      </c>
      <c r="G13" s="1">
        <v>58</v>
      </c>
      <c r="H13" s="1">
        <f>SUM(L13:M13)</f>
        <v>117</v>
      </c>
      <c r="I13" s="1">
        <v>97</v>
      </c>
      <c r="J13" s="1">
        <v>20</v>
      </c>
      <c r="K13" s="1"/>
      <c r="L13" s="27">
        <v>51</v>
      </c>
      <c r="M13" s="27">
        <v>66</v>
      </c>
      <c r="N13" s="27"/>
      <c r="O13" s="1"/>
      <c r="P13" s="1"/>
      <c r="Q13" s="1"/>
      <c r="R13" s="1"/>
      <c r="S13" s="1"/>
    </row>
    <row r="14" spans="1:19" ht="15">
      <c r="A14" s="105" t="s">
        <v>262</v>
      </c>
      <c r="B14" s="3" t="s">
        <v>12</v>
      </c>
      <c r="C14" s="33"/>
      <c r="D14" s="101">
        <v>2</v>
      </c>
      <c r="E14" s="101"/>
      <c r="F14" s="1">
        <f>SUM(G14:H14)</f>
        <v>175</v>
      </c>
      <c r="G14" s="1">
        <v>58</v>
      </c>
      <c r="H14" s="1">
        <f>SUM(L14:M14)</f>
        <v>117</v>
      </c>
      <c r="I14" s="1">
        <v>5</v>
      </c>
      <c r="J14" s="1">
        <v>112</v>
      </c>
      <c r="K14" s="93"/>
      <c r="L14" s="27">
        <v>50</v>
      </c>
      <c r="M14" s="27">
        <v>67</v>
      </c>
      <c r="N14" s="27"/>
      <c r="O14" s="93"/>
      <c r="P14" s="93"/>
      <c r="Q14" s="1"/>
      <c r="R14" s="1"/>
      <c r="S14" s="1"/>
    </row>
    <row r="15" spans="1:19" ht="15">
      <c r="A15" s="105" t="s">
        <v>285</v>
      </c>
      <c r="B15" s="3" t="s">
        <v>13</v>
      </c>
      <c r="C15" s="33"/>
      <c r="D15" s="101">
        <v>2</v>
      </c>
      <c r="E15" s="101"/>
      <c r="F15" s="1">
        <f>SUM(G15:H15)</f>
        <v>105</v>
      </c>
      <c r="G15" s="1">
        <v>35</v>
      </c>
      <c r="H15" s="1">
        <f>SUM(L15:M15)</f>
        <v>70</v>
      </c>
      <c r="I15" s="1">
        <v>36</v>
      </c>
      <c r="J15" s="1">
        <v>34</v>
      </c>
      <c r="K15" s="93"/>
      <c r="L15" s="27">
        <v>34</v>
      </c>
      <c r="M15" s="27">
        <v>36</v>
      </c>
      <c r="N15" s="27"/>
      <c r="O15" s="93"/>
      <c r="P15" s="93"/>
      <c r="Q15" s="1"/>
      <c r="R15" s="1"/>
      <c r="S15" s="1"/>
    </row>
    <row r="16" spans="1:19" ht="38.25">
      <c r="A16" s="105"/>
      <c r="B16" s="104" t="s">
        <v>263</v>
      </c>
      <c r="C16" s="33"/>
      <c r="D16" s="101"/>
      <c r="E16" s="101"/>
      <c r="F16" s="1"/>
      <c r="G16" s="1"/>
      <c r="H16" s="1"/>
      <c r="I16" s="1"/>
      <c r="J16" s="1"/>
      <c r="K16" s="1"/>
      <c r="L16" s="27"/>
      <c r="M16" s="27"/>
      <c r="N16" s="27"/>
      <c r="O16" s="1"/>
      <c r="P16" s="1"/>
      <c r="Q16" s="1"/>
      <c r="R16" s="1"/>
      <c r="S16" s="1"/>
    </row>
    <row r="17" spans="1:19" ht="15">
      <c r="A17" s="105" t="s">
        <v>265</v>
      </c>
      <c r="B17" s="3" t="s">
        <v>264</v>
      </c>
      <c r="C17" s="33"/>
      <c r="D17" s="101" t="s">
        <v>135</v>
      </c>
      <c r="E17" s="101"/>
      <c r="F17" s="1">
        <f>SUM(G17:H17)</f>
        <v>150</v>
      </c>
      <c r="G17" s="1">
        <v>50</v>
      </c>
      <c r="H17" s="1">
        <v>100</v>
      </c>
      <c r="I17" s="1">
        <v>54</v>
      </c>
      <c r="J17" s="1">
        <v>46</v>
      </c>
      <c r="K17" s="93"/>
      <c r="L17" s="27">
        <v>40</v>
      </c>
      <c r="M17" s="27">
        <v>60</v>
      </c>
      <c r="N17" s="27"/>
      <c r="O17" s="93"/>
      <c r="P17" s="93"/>
      <c r="Q17" s="1"/>
      <c r="R17" s="1"/>
      <c r="S17" s="1"/>
    </row>
    <row r="18" spans="1:19" ht="15">
      <c r="A18" s="105" t="s">
        <v>286</v>
      </c>
      <c r="B18" s="3" t="s">
        <v>190</v>
      </c>
      <c r="C18" s="33" t="s">
        <v>136</v>
      </c>
      <c r="D18" s="101"/>
      <c r="E18" s="101"/>
      <c r="F18" s="1">
        <f t="shared" si="0"/>
        <v>161</v>
      </c>
      <c r="G18" s="1">
        <v>60</v>
      </c>
      <c r="H18" s="1">
        <v>101</v>
      </c>
      <c r="I18" s="1">
        <v>54</v>
      </c>
      <c r="J18" s="1">
        <v>47</v>
      </c>
      <c r="K18" s="93"/>
      <c r="L18" s="27">
        <v>30</v>
      </c>
      <c r="M18" s="27">
        <v>51</v>
      </c>
      <c r="N18" s="27">
        <v>20</v>
      </c>
      <c r="O18" s="93"/>
      <c r="P18" s="93"/>
      <c r="Q18" s="1"/>
      <c r="R18" s="1"/>
      <c r="S18" s="1"/>
    </row>
    <row r="19" spans="1:19" ht="15">
      <c r="A19" s="105" t="s">
        <v>266</v>
      </c>
      <c r="B19" s="26" t="s">
        <v>11</v>
      </c>
      <c r="C19" s="33"/>
      <c r="D19" s="101" t="s">
        <v>135</v>
      </c>
      <c r="E19" s="101"/>
      <c r="F19" s="1">
        <f t="shared" si="0"/>
        <v>117</v>
      </c>
      <c r="G19" s="1">
        <v>39</v>
      </c>
      <c r="H19" s="1">
        <v>78</v>
      </c>
      <c r="I19" s="1">
        <v>40</v>
      </c>
      <c r="J19" s="1">
        <v>38</v>
      </c>
      <c r="K19" s="93"/>
      <c r="L19" s="27">
        <v>30</v>
      </c>
      <c r="M19" s="27">
        <v>48</v>
      </c>
      <c r="N19" s="27"/>
      <c r="O19" s="93"/>
      <c r="P19" s="93"/>
      <c r="Q19" s="1"/>
      <c r="R19" s="1"/>
      <c r="S19" s="1"/>
    </row>
    <row r="20" spans="1:19" ht="15">
      <c r="A20" s="105" t="s">
        <v>287</v>
      </c>
      <c r="B20" s="3" t="s">
        <v>294</v>
      </c>
      <c r="C20" s="33"/>
      <c r="D20" s="101" t="s">
        <v>135</v>
      </c>
      <c r="E20" s="101"/>
      <c r="F20" s="1">
        <f>SUM(G20:H20)</f>
        <v>162</v>
      </c>
      <c r="G20" s="1">
        <v>54</v>
      </c>
      <c r="H20" s="1">
        <v>108</v>
      </c>
      <c r="I20" s="1">
        <v>80</v>
      </c>
      <c r="J20" s="1">
        <v>28</v>
      </c>
      <c r="K20" s="1"/>
      <c r="L20" s="27">
        <v>34</v>
      </c>
      <c r="M20" s="27">
        <v>74</v>
      </c>
      <c r="N20" s="27"/>
      <c r="O20" s="1"/>
      <c r="P20" s="1"/>
      <c r="Q20" s="1"/>
      <c r="R20" s="1"/>
      <c r="S20" s="1"/>
    </row>
    <row r="21" spans="1:19" ht="15">
      <c r="A21" s="105" t="s">
        <v>288</v>
      </c>
      <c r="B21" s="3" t="s">
        <v>189</v>
      </c>
      <c r="C21" s="33"/>
      <c r="D21" s="101" t="s">
        <v>134</v>
      </c>
      <c r="E21" s="101"/>
      <c r="F21" s="1">
        <f t="shared" si="0"/>
        <v>54</v>
      </c>
      <c r="G21" s="1">
        <v>18</v>
      </c>
      <c r="H21" s="1">
        <v>36</v>
      </c>
      <c r="I21" s="1">
        <v>26</v>
      </c>
      <c r="J21" s="1">
        <v>10</v>
      </c>
      <c r="K21" s="93"/>
      <c r="L21" s="27">
        <v>36</v>
      </c>
      <c r="M21" s="27"/>
      <c r="N21" s="27"/>
      <c r="O21" s="93"/>
      <c r="P21" s="93"/>
      <c r="Q21" s="1"/>
      <c r="R21" s="1"/>
      <c r="S21" s="1"/>
    </row>
    <row r="22" spans="1:19" ht="15">
      <c r="A22" s="105" t="s">
        <v>289</v>
      </c>
      <c r="B22" s="3" t="s">
        <v>267</v>
      </c>
      <c r="C22" s="33"/>
      <c r="D22" s="101" t="s">
        <v>134</v>
      </c>
      <c r="E22" s="101"/>
      <c r="F22" s="1">
        <f>SUM(G22:H22)</f>
        <v>54</v>
      </c>
      <c r="G22" s="1">
        <v>18</v>
      </c>
      <c r="H22" s="1">
        <v>36</v>
      </c>
      <c r="I22" s="1">
        <v>26</v>
      </c>
      <c r="J22" s="1">
        <v>10</v>
      </c>
      <c r="K22" s="93"/>
      <c r="L22" s="27">
        <v>36</v>
      </c>
      <c r="M22" s="27"/>
      <c r="N22" s="27"/>
      <c r="O22" s="93"/>
      <c r="P22" s="93"/>
      <c r="Q22" s="1"/>
      <c r="R22" s="1"/>
      <c r="S22" s="1"/>
    </row>
    <row r="23" spans="1:19" ht="15">
      <c r="A23" s="105" t="s">
        <v>290</v>
      </c>
      <c r="B23" s="3" t="s">
        <v>295</v>
      </c>
      <c r="C23" s="33"/>
      <c r="D23" s="101" t="s">
        <v>136</v>
      </c>
      <c r="E23" s="101"/>
      <c r="F23" s="1">
        <f>SUM(G23:H23)</f>
        <v>54</v>
      </c>
      <c r="G23" s="1">
        <v>18</v>
      </c>
      <c r="H23" s="1">
        <v>36</v>
      </c>
      <c r="I23" s="1">
        <v>26</v>
      </c>
      <c r="J23" s="1">
        <v>10</v>
      </c>
      <c r="K23" s="93"/>
      <c r="L23" s="27"/>
      <c r="M23" s="27"/>
      <c r="N23" s="27">
        <v>36</v>
      </c>
      <c r="O23" s="93"/>
      <c r="P23" s="93"/>
      <c r="Q23" s="1"/>
      <c r="R23" s="1"/>
      <c r="S23" s="1"/>
    </row>
    <row r="24" spans="1:19" ht="15">
      <c r="A24" s="105" t="s">
        <v>293</v>
      </c>
      <c r="B24" s="3" t="s">
        <v>296</v>
      </c>
      <c r="C24" s="33"/>
      <c r="D24" s="101" t="s">
        <v>208</v>
      </c>
      <c r="E24" s="101"/>
      <c r="F24" s="1">
        <f>SUM(G24:H24)</f>
        <v>54</v>
      </c>
      <c r="G24" s="1">
        <v>18</v>
      </c>
      <c r="H24" s="1">
        <v>36</v>
      </c>
      <c r="I24" s="1">
        <v>24</v>
      </c>
      <c r="J24" s="1">
        <v>12</v>
      </c>
      <c r="K24" s="93"/>
      <c r="L24" s="27"/>
      <c r="M24" s="27"/>
      <c r="N24" s="27"/>
      <c r="O24" s="93">
        <v>36</v>
      </c>
      <c r="P24" s="93"/>
      <c r="Q24" s="1"/>
      <c r="R24" s="1"/>
      <c r="S24" s="1"/>
    </row>
    <row r="25" spans="1:19" ht="38.25">
      <c r="A25" s="105"/>
      <c r="B25" s="104" t="s">
        <v>268</v>
      </c>
      <c r="C25" s="33"/>
      <c r="D25" s="101"/>
      <c r="E25" s="101"/>
      <c r="F25" s="1"/>
      <c r="G25" s="1"/>
      <c r="H25" s="1"/>
      <c r="I25" s="1"/>
      <c r="J25" s="1"/>
      <c r="K25" s="93"/>
      <c r="L25" s="27"/>
      <c r="M25" s="27"/>
      <c r="N25" s="27"/>
      <c r="O25" s="93"/>
      <c r="P25" s="93"/>
      <c r="Q25" s="1"/>
      <c r="R25" s="1"/>
      <c r="S25" s="1"/>
    </row>
    <row r="26" spans="1:19" ht="15">
      <c r="A26" s="105" t="s">
        <v>269</v>
      </c>
      <c r="B26" s="3" t="s">
        <v>270</v>
      </c>
      <c r="C26" s="100"/>
      <c r="D26" s="101"/>
      <c r="E26" s="101" t="s">
        <v>135</v>
      </c>
      <c r="F26" s="1">
        <f>SUM(G26:H26)</f>
        <v>57</v>
      </c>
      <c r="G26" s="1">
        <v>18</v>
      </c>
      <c r="H26" s="1">
        <v>39</v>
      </c>
      <c r="I26" s="1">
        <v>29</v>
      </c>
      <c r="J26" s="1">
        <v>10</v>
      </c>
      <c r="K26" s="93"/>
      <c r="L26" s="93"/>
      <c r="M26" s="93">
        <v>39</v>
      </c>
      <c r="N26" s="93"/>
      <c r="O26" s="93"/>
      <c r="P26" s="93"/>
      <c r="Q26" s="1"/>
      <c r="R26" s="1"/>
      <c r="S26" s="1"/>
    </row>
    <row r="27" spans="1:19" ht="30">
      <c r="A27" s="105" t="s">
        <v>271</v>
      </c>
      <c r="B27" s="3" t="s">
        <v>272</v>
      </c>
      <c r="C27" s="33"/>
      <c r="D27" s="101"/>
      <c r="E27" s="101"/>
      <c r="F27" s="1"/>
      <c r="G27" s="1"/>
      <c r="H27" s="1"/>
      <c r="I27" s="1"/>
      <c r="J27" s="1"/>
      <c r="K27" s="93"/>
      <c r="L27" s="93"/>
      <c r="M27" s="93"/>
      <c r="N27" s="93"/>
      <c r="O27" s="93"/>
      <c r="P27" s="93"/>
      <c r="Q27" s="1"/>
      <c r="R27" s="1"/>
      <c r="S27" s="1"/>
    </row>
    <row r="28" spans="1:19" ht="45">
      <c r="A28" s="106" t="s">
        <v>15</v>
      </c>
      <c r="B28" s="4" t="s">
        <v>16</v>
      </c>
      <c r="C28" s="35">
        <v>1</v>
      </c>
      <c r="D28" s="36">
        <v>3</v>
      </c>
      <c r="E28" s="36">
        <v>0</v>
      </c>
      <c r="F28" s="2">
        <f>SUM(F29:F32)</f>
        <v>753</v>
      </c>
      <c r="G28" s="2">
        <f>SUM(G29:G32)</f>
        <v>251</v>
      </c>
      <c r="H28" s="2">
        <f>SUM(H29:H32)</f>
        <v>502</v>
      </c>
      <c r="I28" s="2">
        <f>SUM(I29:I32)</f>
        <v>88</v>
      </c>
      <c r="J28" s="2">
        <f>SUM(J29:J32)</f>
        <v>414</v>
      </c>
      <c r="K28" s="28"/>
      <c r="L28" s="28"/>
      <c r="M28" s="28"/>
      <c r="N28" s="28">
        <f aca="true" t="shared" si="1" ref="N28:S28">SUM(N29:N32)</f>
        <v>84</v>
      </c>
      <c r="O28" s="28">
        <f t="shared" si="1"/>
        <v>134</v>
      </c>
      <c r="P28" s="28">
        <f t="shared" si="1"/>
        <v>50</v>
      </c>
      <c r="Q28" s="28">
        <f t="shared" si="1"/>
        <v>138</v>
      </c>
      <c r="R28" s="28">
        <f t="shared" si="1"/>
        <v>40</v>
      </c>
      <c r="S28" s="28">
        <f t="shared" si="1"/>
        <v>56</v>
      </c>
    </row>
    <row r="29" spans="1:19" ht="17.25" customHeight="1">
      <c r="A29" s="105" t="s">
        <v>17</v>
      </c>
      <c r="B29" s="3" t="s">
        <v>18</v>
      </c>
      <c r="C29" s="34"/>
      <c r="D29" s="37">
        <v>6</v>
      </c>
      <c r="E29" s="37"/>
      <c r="F29" s="1">
        <f>SUM(G29:H29)</f>
        <v>62</v>
      </c>
      <c r="G29" s="1">
        <v>14</v>
      </c>
      <c r="H29" s="1">
        <f>I29+J29</f>
        <v>48</v>
      </c>
      <c r="I29" s="1">
        <v>42</v>
      </c>
      <c r="J29" s="1">
        <v>6</v>
      </c>
      <c r="K29" s="27"/>
      <c r="L29" s="27"/>
      <c r="M29" s="27"/>
      <c r="N29" s="27"/>
      <c r="O29" s="27"/>
      <c r="P29" s="27"/>
      <c r="Q29" s="27">
        <v>48</v>
      </c>
      <c r="R29" s="27"/>
      <c r="S29" s="27"/>
    </row>
    <row r="30" spans="1:19" ht="15.75" customHeight="1">
      <c r="A30" s="105" t="s">
        <v>19</v>
      </c>
      <c r="B30" s="3" t="s">
        <v>10</v>
      </c>
      <c r="C30" s="34">
        <v>4</v>
      </c>
      <c r="D30" s="37"/>
      <c r="E30" s="37"/>
      <c r="F30" s="1">
        <f>SUM(G30:H30)</f>
        <v>62</v>
      </c>
      <c r="G30" s="1">
        <v>14</v>
      </c>
      <c r="H30" s="1">
        <f>I30+J30</f>
        <v>48</v>
      </c>
      <c r="I30" s="1">
        <v>38</v>
      </c>
      <c r="J30" s="1">
        <v>10</v>
      </c>
      <c r="K30" s="27"/>
      <c r="L30" s="27"/>
      <c r="M30" s="27"/>
      <c r="N30" s="27">
        <v>24</v>
      </c>
      <c r="O30" s="27">
        <v>24</v>
      </c>
      <c r="P30" s="27"/>
      <c r="Q30" s="27"/>
      <c r="R30" s="27"/>
      <c r="S30" s="27"/>
    </row>
    <row r="31" spans="1:19" ht="15" customHeight="1">
      <c r="A31" s="105" t="s">
        <v>20</v>
      </c>
      <c r="B31" s="3" t="s">
        <v>9</v>
      </c>
      <c r="C31" s="33"/>
      <c r="D31" s="37">
        <v>8</v>
      </c>
      <c r="E31" s="37"/>
      <c r="F31" s="1">
        <f>SUM(G31:H31)</f>
        <v>223</v>
      </c>
      <c r="G31" s="1">
        <v>61</v>
      </c>
      <c r="H31" s="1">
        <f>I31+J31</f>
        <v>162</v>
      </c>
      <c r="I31" s="1">
        <v>4</v>
      </c>
      <c r="J31" s="1">
        <v>158</v>
      </c>
      <c r="K31" s="27"/>
      <c r="L31" s="27"/>
      <c r="M31" s="27"/>
      <c r="N31" s="27">
        <v>24</v>
      </c>
      <c r="O31" s="27">
        <v>44</v>
      </c>
      <c r="P31" s="27">
        <v>20</v>
      </c>
      <c r="Q31" s="27">
        <v>36</v>
      </c>
      <c r="R31" s="27">
        <v>16</v>
      </c>
      <c r="S31" s="27">
        <v>22</v>
      </c>
    </row>
    <row r="32" spans="1:19" ht="17.25" customHeight="1">
      <c r="A32" s="105" t="s">
        <v>21</v>
      </c>
      <c r="B32" s="3" t="s">
        <v>12</v>
      </c>
      <c r="C32" s="34"/>
      <c r="D32" s="37">
        <v>8</v>
      </c>
      <c r="E32" s="37"/>
      <c r="F32" s="1">
        <f>SUM(G32:H32)</f>
        <v>406</v>
      </c>
      <c r="G32" s="1">
        <v>162</v>
      </c>
      <c r="H32" s="1">
        <f>I32+J32</f>
        <v>244</v>
      </c>
      <c r="I32" s="1">
        <v>4</v>
      </c>
      <c r="J32" s="1">
        <v>240</v>
      </c>
      <c r="K32" s="27"/>
      <c r="L32" s="27"/>
      <c r="M32" s="27"/>
      <c r="N32" s="27">
        <v>36</v>
      </c>
      <c r="O32" s="27">
        <v>66</v>
      </c>
      <c r="P32" s="27">
        <v>30</v>
      </c>
      <c r="Q32" s="27">
        <v>54</v>
      </c>
      <c r="R32" s="27">
        <v>24</v>
      </c>
      <c r="S32" s="27">
        <v>34</v>
      </c>
    </row>
    <row r="33" spans="1:19" ht="36" customHeight="1">
      <c r="A33" s="106" t="s">
        <v>22</v>
      </c>
      <c r="B33" s="4" t="s">
        <v>23</v>
      </c>
      <c r="C33" s="35">
        <v>1</v>
      </c>
      <c r="D33" s="36">
        <v>2</v>
      </c>
      <c r="E33" s="36">
        <v>0</v>
      </c>
      <c r="F33" s="2">
        <f>SUM(F34:F36)</f>
        <v>312</v>
      </c>
      <c r="G33" s="2">
        <f>SUM(G34:G36)</f>
        <v>104</v>
      </c>
      <c r="H33" s="2">
        <f>SUM(H34:H36)</f>
        <v>208</v>
      </c>
      <c r="I33" s="2">
        <f>SUM(I34:I36)</f>
        <v>106</v>
      </c>
      <c r="J33" s="2">
        <f>SUM(J34:J36)</f>
        <v>102</v>
      </c>
      <c r="K33" s="28"/>
      <c r="L33" s="28"/>
      <c r="M33" s="28"/>
      <c r="N33" s="28">
        <f aca="true" t="shared" si="2" ref="N33:S33">SUM(N34:N36)</f>
        <v>64</v>
      </c>
      <c r="O33" s="28">
        <f t="shared" si="2"/>
        <v>108</v>
      </c>
      <c r="P33" s="28">
        <f t="shared" si="2"/>
        <v>36</v>
      </c>
      <c r="Q33" s="28">
        <f t="shared" si="2"/>
        <v>0</v>
      </c>
      <c r="R33" s="28">
        <f t="shared" si="2"/>
        <v>0</v>
      </c>
      <c r="S33" s="28">
        <f t="shared" si="2"/>
        <v>0</v>
      </c>
    </row>
    <row r="34" spans="1:19" ht="15">
      <c r="A34" s="105" t="s">
        <v>24</v>
      </c>
      <c r="B34" s="3" t="s">
        <v>14</v>
      </c>
      <c r="C34" s="34"/>
      <c r="D34" s="37">
        <v>4</v>
      </c>
      <c r="E34" s="37"/>
      <c r="F34" s="1">
        <f>SUM(G34:H34)</f>
        <v>60</v>
      </c>
      <c r="G34" s="1">
        <v>20</v>
      </c>
      <c r="H34" s="1">
        <f>SUM(N34:S34)</f>
        <v>40</v>
      </c>
      <c r="I34" s="1">
        <v>10</v>
      </c>
      <c r="J34" s="1">
        <v>30</v>
      </c>
      <c r="K34" s="27"/>
      <c r="L34" s="27"/>
      <c r="M34" s="27"/>
      <c r="N34" s="27"/>
      <c r="O34" s="27">
        <v>40</v>
      </c>
      <c r="P34" s="27"/>
      <c r="Q34" s="27"/>
      <c r="R34" s="27"/>
      <c r="S34" s="27"/>
    </row>
    <row r="35" spans="1:19" ht="30">
      <c r="A35" s="105" t="s">
        <v>25</v>
      </c>
      <c r="B35" s="3" t="s">
        <v>26</v>
      </c>
      <c r="C35" s="34"/>
      <c r="D35" s="37">
        <v>5</v>
      </c>
      <c r="E35" s="37"/>
      <c r="F35" s="1">
        <f>SUM(G35:H35)</f>
        <v>54</v>
      </c>
      <c r="G35" s="1">
        <v>18</v>
      </c>
      <c r="H35" s="1">
        <f>SUM(N35:S35)</f>
        <v>36</v>
      </c>
      <c r="I35" s="1">
        <v>26</v>
      </c>
      <c r="J35" s="1">
        <v>10</v>
      </c>
      <c r="K35" s="27"/>
      <c r="L35" s="27"/>
      <c r="M35" s="27"/>
      <c r="N35" s="27"/>
      <c r="O35" s="27"/>
      <c r="P35" s="27">
        <v>36</v>
      </c>
      <c r="Q35" s="27"/>
      <c r="R35" s="27"/>
      <c r="S35" s="27"/>
    </row>
    <row r="36" spans="1:19" ht="15">
      <c r="A36" s="105" t="s">
        <v>160</v>
      </c>
      <c r="B36" s="3" t="s">
        <v>11</v>
      </c>
      <c r="C36" s="34">
        <v>4</v>
      </c>
      <c r="D36" s="37"/>
      <c r="E36" s="37"/>
      <c r="F36" s="1">
        <f>SUM(G36:H36)</f>
        <v>198</v>
      </c>
      <c r="G36" s="1">
        <v>66</v>
      </c>
      <c r="H36" s="1">
        <f>SUM(N36:S36)</f>
        <v>132</v>
      </c>
      <c r="I36" s="1">
        <v>70</v>
      </c>
      <c r="J36" s="1">
        <v>62</v>
      </c>
      <c r="K36" s="27"/>
      <c r="L36" s="27"/>
      <c r="M36" s="27"/>
      <c r="N36" s="27">
        <v>64</v>
      </c>
      <c r="O36" s="27">
        <v>68</v>
      </c>
      <c r="P36" s="27"/>
      <c r="Q36" s="27"/>
      <c r="R36" s="27"/>
      <c r="S36" s="27"/>
    </row>
    <row r="37" spans="1:19" ht="15">
      <c r="A37" s="106" t="s">
        <v>27</v>
      </c>
      <c r="B37" s="88" t="s">
        <v>28</v>
      </c>
      <c r="C37" s="89">
        <v>19</v>
      </c>
      <c r="D37" s="90">
        <v>24</v>
      </c>
      <c r="E37" s="90">
        <v>1</v>
      </c>
      <c r="F37" s="28">
        <f aca="true" t="shared" si="3" ref="F37:S37">SUM(F38,F58)</f>
        <v>4326</v>
      </c>
      <c r="G37" s="28">
        <f t="shared" si="3"/>
        <v>1112</v>
      </c>
      <c r="H37" s="28">
        <f t="shared" si="3"/>
        <v>3214</v>
      </c>
      <c r="I37" s="28">
        <f t="shared" si="3"/>
        <v>1426</v>
      </c>
      <c r="J37" s="28">
        <f t="shared" si="3"/>
        <v>1788</v>
      </c>
      <c r="K37" s="28">
        <f t="shared" si="3"/>
        <v>20</v>
      </c>
      <c r="L37" s="28">
        <f t="shared" si="3"/>
        <v>76</v>
      </c>
      <c r="M37" s="28">
        <f t="shared" si="3"/>
        <v>106</v>
      </c>
      <c r="N37" s="28">
        <f t="shared" si="3"/>
        <v>318</v>
      </c>
      <c r="O37" s="28">
        <f t="shared" si="3"/>
        <v>550</v>
      </c>
      <c r="P37" s="28">
        <f t="shared" si="3"/>
        <v>490</v>
      </c>
      <c r="Q37" s="28">
        <f t="shared" si="3"/>
        <v>690</v>
      </c>
      <c r="R37" s="28">
        <f t="shared" si="3"/>
        <v>536</v>
      </c>
      <c r="S37" s="28">
        <f t="shared" si="3"/>
        <v>448</v>
      </c>
    </row>
    <row r="38" spans="1:19" ht="30">
      <c r="A38" s="106" t="s">
        <v>29</v>
      </c>
      <c r="B38" s="88" t="s">
        <v>30</v>
      </c>
      <c r="C38" s="80">
        <v>5</v>
      </c>
      <c r="D38" s="90">
        <v>12</v>
      </c>
      <c r="E38" s="90">
        <v>1</v>
      </c>
      <c r="F38" s="28">
        <f>SUM(F39:F57)</f>
        <v>1719</v>
      </c>
      <c r="G38" s="28">
        <f>SUM(G39:G57)</f>
        <v>567</v>
      </c>
      <c r="H38" s="28">
        <f>SUM(H39:H57)</f>
        <v>1152</v>
      </c>
      <c r="I38" s="28">
        <f>SUM(I39:I57)</f>
        <v>702</v>
      </c>
      <c r="J38" s="28">
        <f>SUM(J39:J57)</f>
        <v>450</v>
      </c>
      <c r="K38" s="28">
        <f aca="true" t="shared" si="4" ref="K38:Q38">SUM(K39:K55)</f>
        <v>0</v>
      </c>
      <c r="L38" s="28">
        <f t="shared" si="4"/>
        <v>76</v>
      </c>
      <c r="M38" s="28">
        <f t="shared" si="4"/>
        <v>106</v>
      </c>
      <c r="N38" s="28">
        <f t="shared" si="4"/>
        <v>114</v>
      </c>
      <c r="O38" s="28">
        <f t="shared" si="4"/>
        <v>66</v>
      </c>
      <c r="P38" s="28">
        <f t="shared" si="4"/>
        <v>246</v>
      </c>
      <c r="Q38" s="28">
        <f t="shared" si="4"/>
        <v>300</v>
      </c>
      <c r="R38" s="28">
        <f>SUM(R39:R57)</f>
        <v>108</v>
      </c>
      <c r="S38" s="28">
        <f>SUM(S39:S57)</f>
        <v>136</v>
      </c>
    </row>
    <row r="39" spans="1:19" ht="45">
      <c r="A39" s="105" t="s">
        <v>31</v>
      </c>
      <c r="B39" s="3" t="s">
        <v>161</v>
      </c>
      <c r="C39" s="34">
        <v>2</v>
      </c>
      <c r="D39" s="37"/>
      <c r="E39" s="37"/>
      <c r="F39" s="1">
        <f>G39+H39</f>
        <v>147</v>
      </c>
      <c r="G39" s="1">
        <v>37</v>
      </c>
      <c r="H39" s="1">
        <v>110</v>
      </c>
      <c r="I39" s="1">
        <v>86</v>
      </c>
      <c r="J39" s="1">
        <v>24</v>
      </c>
      <c r="K39" s="27"/>
      <c r="L39" s="27">
        <v>40</v>
      </c>
      <c r="M39" s="27">
        <v>70</v>
      </c>
      <c r="N39" s="27"/>
      <c r="O39" s="27"/>
      <c r="P39" s="27"/>
      <c r="Q39" s="27"/>
      <c r="R39" s="27"/>
      <c r="S39" s="27"/>
    </row>
    <row r="40" spans="1:19" ht="15">
      <c r="A40" s="105" t="s">
        <v>32</v>
      </c>
      <c r="B40" s="26" t="s">
        <v>162</v>
      </c>
      <c r="C40" s="34">
        <v>2</v>
      </c>
      <c r="D40" s="37"/>
      <c r="E40" s="37"/>
      <c r="F40" s="1">
        <f aca="true" t="shared" si="5" ref="F40:F55">G40+H40</f>
        <v>108</v>
      </c>
      <c r="G40" s="1">
        <v>36</v>
      </c>
      <c r="H40" s="1">
        <v>72</v>
      </c>
      <c r="I40" s="1">
        <v>32</v>
      </c>
      <c r="J40" s="1">
        <v>40</v>
      </c>
      <c r="K40" s="27"/>
      <c r="L40" s="27">
        <v>36</v>
      </c>
      <c r="M40" s="27">
        <v>36</v>
      </c>
      <c r="N40" s="27"/>
      <c r="O40" s="92"/>
      <c r="P40" s="27"/>
      <c r="Q40" s="27"/>
      <c r="R40" s="27"/>
      <c r="S40" s="27"/>
    </row>
    <row r="41" spans="1:19" ht="30">
      <c r="A41" s="105" t="s">
        <v>33</v>
      </c>
      <c r="B41" s="3" t="s">
        <v>163</v>
      </c>
      <c r="C41" s="34">
        <v>6</v>
      </c>
      <c r="D41" s="37"/>
      <c r="E41" s="37"/>
      <c r="F41" s="1">
        <f t="shared" si="5"/>
        <v>138</v>
      </c>
      <c r="G41" s="1">
        <v>46</v>
      </c>
      <c r="H41" s="1">
        <f aca="true" t="shared" si="6" ref="H41:H55">SUM(N41:S41)</f>
        <v>92</v>
      </c>
      <c r="I41" s="1">
        <v>60</v>
      </c>
      <c r="J41" s="1">
        <v>32</v>
      </c>
      <c r="K41" s="27"/>
      <c r="L41" s="27"/>
      <c r="M41" s="27"/>
      <c r="N41" s="27"/>
      <c r="O41" s="27"/>
      <c r="P41" s="27"/>
      <c r="Q41" s="27">
        <v>92</v>
      </c>
      <c r="R41" s="27"/>
      <c r="S41" s="27"/>
    </row>
    <row r="42" spans="1:19" ht="45">
      <c r="A42" s="105" t="s">
        <v>34</v>
      </c>
      <c r="B42" s="3" t="s">
        <v>39</v>
      </c>
      <c r="C42" s="34"/>
      <c r="D42" s="37">
        <v>5</v>
      </c>
      <c r="E42" s="37"/>
      <c r="F42" s="1">
        <f t="shared" si="5"/>
        <v>75</v>
      </c>
      <c r="G42" s="1">
        <v>25</v>
      </c>
      <c r="H42" s="1">
        <f t="shared" si="6"/>
        <v>50</v>
      </c>
      <c r="I42" s="1">
        <v>30</v>
      </c>
      <c r="J42" s="1">
        <v>20</v>
      </c>
      <c r="K42" s="27"/>
      <c r="L42" s="27"/>
      <c r="M42" s="27"/>
      <c r="N42" s="27"/>
      <c r="O42" s="27"/>
      <c r="P42" s="27">
        <v>50</v>
      </c>
      <c r="Q42" s="27"/>
      <c r="R42" s="27"/>
      <c r="S42" s="27"/>
    </row>
    <row r="43" spans="1:19" ht="19.5" customHeight="1">
      <c r="A43" s="105" t="s">
        <v>35</v>
      </c>
      <c r="B43" s="3" t="s">
        <v>292</v>
      </c>
      <c r="C43" s="34"/>
      <c r="D43" s="37">
        <v>6</v>
      </c>
      <c r="E43" s="37"/>
      <c r="F43" s="1">
        <f t="shared" si="5"/>
        <v>102</v>
      </c>
      <c r="G43" s="1">
        <v>34</v>
      </c>
      <c r="H43" s="1">
        <f t="shared" si="6"/>
        <v>68</v>
      </c>
      <c r="I43" s="1">
        <v>48</v>
      </c>
      <c r="J43" s="1">
        <v>20</v>
      </c>
      <c r="K43" s="27"/>
      <c r="L43" s="27"/>
      <c r="M43" s="27"/>
      <c r="N43" s="27"/>
      <c r="O43" s="27"/>
      <c r="P43" s="27"/>
      <c r="Q43" s="27">
        <v>68</v>
      </c>
      <c r="R43" s="27"/>
      <c r="S43" s="27"/>
    </row>
    <row r="44" spans="1:19" ht="45">
      <c r="A44" s="105" t="s">
        <v>36</v>
      </c>
      <c r="B44" s="3" t="s">
        <v>43</v>
      </c>
      <c r="C44" s="34"/>
      <c r="D44" s="37">
        <v>8</v>
      </c>
      <c r="E44" s="37"/>
      <c r="F44" s="1">
        <f t="shared" si="5"/>
        <v>63</v>
      </c>
      <c r="G44" s="1">
        <v>21</v>
      </c>
      <c r="H44" s="1">
        <f t="shared" si="6"/>
        <v>42</v>
      </c>
      <c r="I44" s="1">
        <v>32</v>
      </c>
      <c r="J44" s="1">
        <v>10</v>
      </c>
      <c r="K44" s="27"/>
      <c r="L44" s="27"/>
      <c r="M44" s="27"/>
      <c r="N44" s="27"/>
      <c r="O44" s="27"/>
      <c r="P44" s="27"/>
      <c r="Q44" s="27"/>
      <c r="R44" s="27"/>
      <c r="S44" s="27">
        <v>42</v>
      </c>
    </row>
    <row r="45" spans="1:19" ht="30">
      <c r="A45" s="105" t="s">
        <v>37</v>
      </c>
      <c r="B45" s="3" t="s">
        <v>76</v>
      </c>
      <c r="C45" s="34"/>
      <c r="D45" s="37">
        <v>8</v>
      </c>
      <c r="E45" s="37"/>
      <c r="F45" s="1">
        <f t="shared" si="5"/>
        <v>96</v>
      </c>
      <c r="G45" s="1">
        <v>30</v>
      </c>
      <c r="H45" s="1">
        <f t="shared" si="6"/>
        <v>66</v>
      </c>
      <c r="I45" s="1">
        <v>46</v>
      </c>
      <c r="J45" s="1">
        <v>20</v>
      </c>
      <c r="K45" s="27"/>
      <c r="L45" s="27"/>
      <c r="M45" s="27"/>
      <c r="N45" s="27"/>
      <c r="O45" s="27"/>
      <c r="P45" s="27"/>
      <c r="Q45" s="27"/>
      <c r="R45" s="27">
        <v>40</v>
      </c>
      <c r="S45" s="27">
        <v>26</v>
      </c>
    </row>
    <row r="46" spans="1:19" ht="15">
      <c r="A46" s="105" t="s">
        <v>38</v>
      </c>
      <c r="B46" s="3" t="s">
        <v>44</v>
      </c>
      <c r="C46" s="34"/>
      <c r="D46" s="37">
        <v>6</v>
      </c>
      <c r="E46" s="37"/>
      <c r="F46" s="1">
        <f t="shared" si="5"/>
        <v>54</v>
      </c>
      <c r="G46" s="1">
        <v>18</v>
      </c>
      <c r="H46" s="1">
        <f t="shared" si="6"/>
        <v>36</v>
      </c>
      <c r="I46" s="1">
        <v>26</v>
      </c>
      <c r="J46" s="1">
        <v>10</v>
      </c>
      <c r="K46" s="1"/>
      <c r="L46" s="1"/>
      <c r="M46" s="1"/>
      <c r="N46" s="27"/>
      <c r="O46" s="27"/>
      <c r="P46" s="27"/>
      <c r="Q46" s="27">
        <v>36</v>
      </c>
      <c r="R46" s="27"/>
      <c r="S46" s="27"/>
    </row>
    <row r="47" spans="1:19" ht="30">
      <c r="A47" s="105" t="s">
        <v>40</v>
      </c>
      <c r="B47" s="3" t="s">
        <v>45</v>
      </c>
      <c r="C47" s="34"/>
      <c r="D47" s="37">
        <v>6</v>
      </c>
      <c r="E47" s="37"/>
      <c r="F47" s="1">
        <f t="shared" si="5"/>
        <v>102</v>
      </c>
      <c r="G47" s="1">
        <v>34</v>
      </c>
      <c r="H47" s="1">
        <f t="shared" si="6"/>
        <v>68</v>
      </c>
      <c r="I47" s="1">
        <v>20</v>
      </c>
      <c r="J47" s="1">
        <v>48</v>
      </c>
      <c r="K47" s="1"/>
      <c r="L47" s="1"/>
      <c r="M47" s="1"/>
      <c r="N47" s="27"/>
      <c r="O47" s="27"/>
      <c r="P47" s="27"/>
      <c r="Q47" s="27">
        <v>68</v>
      </c>
      <c r="R47" s="27"/>
      <c r="S47" s="27"/>
    </row>
    <row r="48" spans="1:19" ht="15">
      <c r="A48" s="105" t="s">
        <v>41</v>
      </c>
      <c r="B48" s="3" t="s">
        <v>195</v>
      </c>
      <c r="C48" s="34">
        <v>5</v>
      </c>
      <c r="D48" s="37"/>
      <c r="E48" s="37"/>
      <c r="F48" s="1">
        <f t="shared" si="5"/>
        <v>135</v>
      </c>
      <c r="G48" s="1">
        <v>45</v>
      </c>
      <c r="H48" s="1">
        <f aca="true" t="shared" si="7" ref="H48:H53">SUM(N48:S48)</f>
        <v>90</v>
      </c>
      <c r="I48" s="1">
        <v>54</v>
      </c>
      <c r="J48" s="1">
        <v>36</v>
      </c>
      <c r="K48" s="1"/>
      <c r="L48" s="1"/>
      <c r="M48" s="1"/>
      <c r="N48" s="27">
        <v>20</v>
      </c>
      <c r="O48" s="27">
        <v>20</v>
      </c>
      <c r="P48" s="27">
        <v>50</v>
      </c>
      <c r="Q48" s="27"/>
      <c r="R48" s="27"/>
      <c r="S48" s="27"/>
    </row>
    <row r="49" spans="1:19" ht="30">
      <c r="A49" s="105" t="s">
        <v>42</v>
      </c>
      <c r="B49" s="3" t="s">
        <v>196</v>
      </c>
      <c r="C49" s="34"/>
      <c r="D49" s="37">
        <v>4</v>
      </c>
      <c r="E49" s="37"/>
      <c r="F49" s="1">
        <f t="shared" si="5"/>
        <v>156</v>
      </c>
      <c r="G49" s="1">
        <v>52</v>
      </c>
      <c r="H49" s="1">
        <f t="shared" si="7"/>
        <v>104</v>
      </c>
      <c r="I49" s="1">
        <v>60</v>
      </c>
      <c r="J49" s="1">
        <v>44</v>
      </c>
      <c r="K49" s="1"/>
      <c r="L49" s="1"/>
      <c r="M49" s="1"/>
      <c r="N49" s="27">
        <v>58</v>
      </c>
      <c r="O49" s="27">
        <v>46</v>
      </c>
      <c r="P49" s="27"/>
      <c r="Q49" s="27"/>
      <c r="R49" s="27"/>
      <c r="S49" s="27"/>
    </row>
    <row r="50" spans="1:19" ht="15">
      <c r="A50" s="105" t="s">
        <v>191</v>
      </c>
      <c r="B50" s="3" t="s">
        <v>197</v>
      </c>
      <c r="C50" s="34">
        <v>5</v>
      </c>
      <c r="D50" s="37"/>
      <c r="E50" s="37"/>
      <c r="F50" s="1">
        <f t="shared" si="5"/>
        <v>111</v>
      </c>
      <c r="G50" s="1">
        <v>37</v>
      </c>
      <c r="H50" s="1">
        <f t="shared" si="7"/>
        <v>74</v>
      </c>
      <c r="I50" s="1">
        <v>44</v>
      </c>
      <c r="J50" s="1">
        <v>30</v>
      </c>
      <c r="K50" s="1"/>
      <c r="L50" s="1"/>
      <c r="M50" s="1"/>
      <c r="N50" s="27"/>
      <c r="O50" s="27"/>
      <c r="P50" s="27">
        <v>74</v>
      </c>
      <c r="Q50" s="27"/>
      <c r="R50" s="27"/>
      <c r="S50" s="27"/>
    </row>
    <row r="51" spans="1:19" ht="45">
      <c r="A51" s="105" t="s">
        <v>192</v>
      </c>
      <c r="B51" s="3" t="s">
        <v>213</v>
      </c>
      <c r="C51" s="34"/>
      <c r="D51" s="37">
        <v>8</v>
      </c>
      <c r="E51" s="37"/>
      <c r="F51" s="1">
        <f t="shared" si="5"/>
        <v>42</v>
      </c>
      <c r="G51" s="1">
        <v>10</v>
      </c>
      <c r="H51" s="1">
        <f t="shared" si="7"/>
        <v>32</v>
      </c>
      <c r="I51" s="1">
        <v>10</v>
      </c>
      <c r="J51" s="1">
        <v>22</v>
      </c>
      <c r="K51" s="1"/>
      <c r="L51" s="1"/>
      <c r="M51" s="1"/>
      <c r="N51" s="27"/>
      <c r="O51" s="27"/>
      <c r="P51" s="27"/>
      <c r="Q51" s="27"/>
      <c r="R51" s="27"/>
      <c r="S51" s="27">
        <v>32</v>
      </c>
    </row>
    <row r="52" spans="1:19" ht="15">
      <c r="A52" s="105" t="s">
        <v>193</v>
      </c>
      <c r="B52" s="3" t="s">
        <v>214</v>
      </c>
      <c r="C52" s="34"/>
      <c r="D52" s="37">
        <v>6</v>
      </c>
      <c r="E52" s="37"/>
      <c r="F52" s="1">
        <f t="shared" si="5"/>
        <v>108</v>
      </c>
      <c r="G52" s="1">
        <v>36</v>
      </c>
      <c r="H52" s="1">
        <f t="shared" si="7"/>
        <v>72</v>
      </c>
      <c r="I52" s="1">
        <v>42</v>
      </c>
      <c r="J52" s="1">
        <v>30</v>
      </c>
      <c r="K52" s="1"/>
      <c r="L52" s="1"/>
      <c r="M52" s="1"/>
      <c r="N52" s="27"/>
      <c r="O52" s="27"/>
      <c r="P52" s="27">
        <v>36</v>
      </c>
      <c r="Q52" s="27">
        <v>36</v>
      </c>
      <c r="R52" s="27"/>
      <c r="S52" s="27"/>
    </row>
    <row r="53" spans="1:19" ht="60">
      <c r="A53" s="105" t="s">
        <v>194</v>
      </c>
      <c r="B53" s="3" t="s">
        <v>223</v>
      </c>
      <c r="C53" s="34"/>
      <c r="D53" s="37">
        <v>7</v>
      </c>
      <c r="E53" s="37"/>
      <c r="F53" s="1">
        <f t="shared" si="5"/>
        <v>72</v>
      </c>
      <c r="G53" s="1">
        <v>36</v>
      </c>
      <c r="H53" s="1">
        <f t="shared" si="7"/>
        <v>36</v>
      </c>
      <c r="I53" s="1">
        <v>12</v>
      </c>
      <c r="J53" s="1">
        <v>24</v>
      </c>
      <c r="K53" s="1"/>
      <c r="L53" s="1"/>
      <c r="M53" s="1"/>
      <c r="N53" s="27"/>
      <c r="O53" s="27"/>
      <c r="P53" s="27"/>
      <c r="Q53" s="27"/>
      <c r="R53" s="27">
        <v>36</v>
      </c>
      <c r="S53" s="27"/>
    </row>
    <row r="54" spans="1:19" ht="30">
      <c r="A54" s="105" t="s">
        <v>212</v>
      </c>
      <c r="B54" s="26" t="s">
        <v>152</v>
      </c>
      <c r="C54" s="34"/>
      <c r="D54" s="37">
        <v>3</v>
      </c>
      <c r="E54" s="37"/>
      <c r="F54" s="1">
        <f>G54+H54</f>
        <v>54</v>
      </c>
      <c r="G54" s="1">
        <v>18</v>
      </c>
      <c r="H54" s="1">
        <f>SUM(N54:S54)</f>
        <v>36</v>
      </c>
      <c r="I54" s="1">
        <v>26</v>
      </c>
      <c r="J54" s="1">
        <v>10</v>
      </c>
      <c r="K54" s="1"/>
      <c r="L54" s="1"/>
      <c r="M54" s="1"/>
      <c r="N54" s="27">
        <v>36</v>
      </c>
      <c r="O54" s="82"/>
      <c r="P54" s="27"/>
      <c r="Q54" s="27"/>
      <c r="R54" s="27"/>
      <c r="S54" s="27"/>
    </row>
    <row r="55" spans="1:19" ht="15">
      <c r="A55" s="105" t="s">
        <v>256</v>
      </c>
      <c r="B55" s="26" t="s">
        <v>153</v>
      </c>
      <c r="C55" s="34"/>
      <c r="D55" s="37">
        <v>5</v>
      </c>
      <c r="E55" s="37"/>
      <c r="F55" s="1">
        <f t="shared" si="5"/>
        <v>54</v>
      </c>
      <c r="G55" s="1">
        <v>18</v>
      </c>
      <c r="H55" s="1">
        <f t="shared" si="6"/>
        <v>36</v>
      </c>
      <c r="I55" s="1">
        <v>26</v>
      </c>
      <c r="J55" s="1">
        <v>10</v>
      </c>
      <c r="K55" s="1"/>
      <c r="L55" s="1"/>
      <c r="M55" s="1"/>
      <c r="N55" s="27"/>
      <c r="O55" s="27"/>
      <c r="P55" s="27">
        <v>36</v>
      </c>
      <c r="Q55" s="27"/>
      <c r="R55" s="27"/>
      <c r="S55" s="27"/>
    </row>
    <row r="56" spans="1:19" ht="30">
      <c r="A56" s="105" t="s">
        <v>258</v>
      </c>
      <c r="B56" s="26" t="s">
        <v>278</v>
      </c>
      <c r="C56" s="34"/>
      <c r="D56" s="37"/>
      <c r="E56" s="37">
        <v>7</v>
      </c>
      <c r="F56" s="1">
        <v>48</v>
      </c>
      <c r="G56" s="1">
        <v>16</v>
      </c>
      <c r="H56" s="1">
        <v>32</v>
      </c>
      <c r="I56" s="1">
        <v>22</v>
      </c>
      <c r="J56" s="1">
        <v>10</v>
      </c>
      <c r="K56" s="1"/>
      <c r="L56" s="1"/>
      <c r="M56" s="1"/>
      <c r="N56" s="27"/>
      <c r="O56" s="27"/>
      <c r="P56" s="27"/>
      <c r="Q56" s="27"/>
      <c r="R56" s="27">
        <v>32</v>
      </c>
      <c r="S56" s="27"/>
    </row>
    <row r="57" spans="1:19" ht="30">
      <c r="A57" s="105" t="s">
        <v>279</v>
      </c>
      <c r="B57" s="3" t="s">
        <v>257</v>
      </c>
      <c r="C57" s="100"/>
      <c r="D57" s="101" t="s">
        <v>205</v>
      </c>
      <c r="E57" s="101"/>
      <c r="F57" s="1">
        <v>54</v>
      </c>
      <c r="G57" s="1">
        <v>18</v>
      </c>
      <c r="H57" s="1">
        <v>36</v>
      </c>
      <c r="I57" s="1">
        <v>26</v>
      </c>
      <c r="J57" s="1">
        <v>10</v>
      </c>
      <c r="K57" s="93"/>
      <c r="L57" s="93"/>
      <c r="M57" s="93"/>
      <c r="N57" s="93"/>
      <c r="O57" s="93"/>
      <c r="P57" s="93"/>
      <c r="Q57" s="1"/>
      <c r="R57" s="1"/>
      <c r="S57" s="1">
        <v>36</v>
      </c>
    </row>
    <row r="58" spans="1:19" ht="15">
      <c r="A58" s="106" t="s">
        <v>46</v>
      </c>
      <c r="B58" s="4" t="s">
        <v>47</v>
      </c>
      <c r="C58" s="38">
        <v>14</v>
      </c>
      <c r="D58" s="36">
        <v>12</v>
      </c>
      <c r="E58" s="36">
        <v>0</v>
      </c>
      <c r="F58" s="2">
        <f>SUM(F59,F63,F67,F71,F75,F79,F83)</f>
        <v>2607</v>
      </c>
      <c r="G58" s="2">
        <f aca="true" t="shared" si="8" ref="G58:S58">SUM(G59,G63,G67,G71,G75,G79,G83)</f>
        <v>545</v>
      </c>
      <c r="H58" s="2">
        <f t="shared" si="8"/>
        <v>2062</v>
      </c>
      <c r="I58" s="2">
        <f t="shared" si="8"/>
        <v>724</v>
      </c>
      <c r="J58" s="2">
        <f t="shared" si="8"/>
        <v>1338</v>
      </c>
      <c r="K58" s="2">
        <f t="shared" si="8"/>
        <v>20</v>
      </c>
      <c r="L58" s="2">
        <f t="shared" si="8"/>
        <v>0</v>
      </c>
      <c r="M58" s="2">
        <f t="shared" si="8"/>
        <v>0</v>
      </c>
      <c r="N58" s="2">
        <f t="shared" si="8"/>
        <v>204</v>
      </c>
      <c r="O58" s="2">
        <f t="shared" si="8"/>
        <v>484</v>
      </c>
      <c r="P58" s="2">
        <f t="shared" si="8"/>
        <v>244</v>
      </c>
      <c r="Q58" s="2">
        <f t="shared" si="8"/>
        <v>390</v>
      </c>
      <c r="R58" s="2">
        <f t="shared" si="8"/>
        <v>428</v>
      </c>
      <c r="S58" s="2">
        <f t="shared" si="8"/>
        <v>312</v>
      </c>
    </row>
    <row r="59" spans="1:19" ht="75">
      <c r="A59" s="105" t="s">
        <v>48</v>
      </c>
      <c r="B59" s="88" t="s">
        <v>199</v>
      </c>
      <c r="C59" s="38" t="s">
        <v>247</v>
      </c>
      <c r="D59" s="3"/>
      <c r="E59" s="3"/>
      <c r="F59" s="2">
        <f>SUM(F60:F62)</f>
        <v>261</v>
      </c>
      <c r="G59" s="2">
        <f aca="true" t="shared" si="9" ref="G59:S59">SUM(G60:G62)</f>
        <v>57</v>
      </c>
      <c r="H59" s="2">
        <f t="shared" si="9"/>
        <v>204</v>
      </c>
      <c r="I59" s="2">
        <f t="shared" si="9"/>
        <v>56</v>
      </c>
      <c r="J59" s="2">
        <f t="shared" si="9"/>
        <v>148</v>
      </c>
      <c r="K59" s="2">
        <f t="shared" si="9"/>
        <v>0</v>
      </c>
      <c r="L59" s="2">
        <f t="shared" si="9"/>
        <v>0</v>
      </c>
      <c r="M59" s="2">
        <f t="shared" si="9"/>
        <v>0</v>
      </c>
      <c r="N59" s="2">
        <f t="shared" si="9"/>
        <v>204</v>
      </c>
      <c r="O59" s="2">
        <f t="shared" si="9"/>
        <v>0</v>
      </c>
      <c r="P59" s="2">
        <f t="shared" si="9"/>
        <v>0</v>
      </c>
      <c r="Q59" s="2">
        <f t="shared" si="9"/>
        <v>0</v>
      </c>
      <c r="R59" s="2">
        <f t="shared" si="9"/>
        <v>0</v>
      </c>
      <c r="S59" s="2">
        <f t="shared" si="9"/>
        <v>0</v>
      </c>
    </row>
    <row r="60" spans="1:19" ht="45">
      <c r="A60" s="105" t="s">
        <v>49</v>
      </c>
      <c r="B60" s="3" t="s">
        <v>164</v>
      </c>
      <c r="C60" s="34">
        <v>3</v>
      </c>
      <c r="D60" s="37"/>
      <c r="E60" s="37"/>
      <c r="F60" s="27">
        <f>SUM(G60:H60)</f>
        <v>153</v>
      </c>
      <c r="G60" s="27">
        <v>57</v>
      </c>
      <c r="H60" s="27">
        <f>SUM(N60:S60)</f>
        <v>96</v>
      </c>
      <c r="I60" s="93">
        <v>56</v>
      </c>
      <c r="J60" s="93">
        <v>40</v>
      </c>
      <c r="K60" s="1"/>
      <c r="L60" s="1"/>
      <c r="M60" s="1"/>
      <c r="N60" s="27">
        <v>96</v>
      </c>
      <c r="O60" s="27"/>
      <c r="P60" s="27"/>
      <c r="Q60" s="27"/>
      <c r="R60" s="27"/>
      <c r="S60" s="27"/>
    </row>
    <row r="61" spans="1:19" ht="15">
      <c r="A61" s="105" t="s">
        <v>64</v>
      </c>
      <c r="B61" s="3" t="s">
        <v>66</v>
      </c>
      <c r="C61" s="34"/>
      <c r="D61" s="37">
        <v>3</v>
      </c>
      <c r="E61" s="37"/>
      <c r="F61" s="27">
        <f>SUM(G61:H61)</f>
        <v>72</v>
      </c>
      <c r="G61" s="27"/>
      <c r="H61" s="27">
        <f>SUM(N61:S61)</f>
        <v>72</v>
      </c>
      <c r="I61" s="27"/>
      <c r="J61" s="27">
        <v>72</v>
      </c>
      <c r="K61" s="1"/>
      <c r="L61" s="1"/>
      <c r="M61" s="1"/>
      <c r="N61" s="27">
        <v>72</v>
      </c>
      <c r="O61" s="27"/>
      <c r="P61" s="27"/>
      <c r="Q61" s="27"/>
      <c r="R61" s="27"/>
      <c r="S61" s="27"/>
    </row>
    <row r="62" spans="1:19" ht="30">
      <c r="A62" s="105" t="s">
        <v>65</v>
      </c>
      <c r="B62" s="3" t="s">
        <v>67</v>
      </c>
      <c r="C62" s="34"/>
      <c r="D62" s="37">
        <v>3</v>
      </c>
      <c r="E62" s="37"/>
      <c r="F62" s="27">
        <f>SUM(G62:H62)</f>
        <v>36</v>
      </c>
      <c r="G62" s="27"/>
      <c r="H62" s="27">
        <f>SUM(N62:S62)</f>
        <v>36</v>
      </c>
      <c r="I62" s="27"/>
      <c r="J62" s="27">
        <v>36</v>
      </c>
      <c r="K62" s="1"/>
      <c r="L62" s="1"/>
      <c r="M62" s="1"/>
      <c r="N62" s="27">
        <v>36</v>
      </c>
      <c r="O62" s="27"/>
      <c r="P62" s="27"/>
      <c r="Q62" s="27"/>
      <c r="R62" s="27"/>
      <c r="S62" s="27"/>
    </row>
    <row r="63" spans="1:19" ht="60">
      <c r="A63" s="106" t="s">
        <v>50</v>
      </c>
      <c r="B63" s="4" t="s">
        <v>165</v>
      </c>
      <c r="C63" s="38" t="s">
        <v>248</v>
      </c>
      <c r="D63" s="36"/>
      <c r="E63" s="36"/>
      <c r="F63" s="28">
        <f>SUM(F64:F66)</f>
        <v>270</v>
      </c>
      <c r="G63" s="28">
        <f aca="true" t="shared" si="10" ref="G63:S63">SUM(G64:G66)</f>
        <v>54</v>
      </c>
      <c r="H63" s="28">
        <f t="shared" si="10"/>
        <v>216</v>
      </c>
      <c r="I63" s="28">
        <f t="shared" si="10"/>
        <v>78</v>
      </c>
      <c r="J63" s="28">
        <f t="shared" si="10"/>
        <v>138</v>
      </c>
      <c r="K63" s="28">
        <f t="shared" si="10"/>
        <v>0</v>
      </c>
      <c r="L63" s="28">
        <f t="shared" si="10"/>
        <v>0</v>
      </c>
      <c r="M63" s="28">
        <f t="shared" si="10"/>
        <v>0</v>
      </c>
      <c r="N63" s="28">
        <f t="shared" si="10"/>
        <v>0</v>
      </c>
      <c r="O63" s="28">
        <f t="shared" si="10"/>
        <v>216</v>
      </c>
      <c r="P63" s="28">
        <f t="shared" si="10"/>
        <v>0</v>
      </c>
      <c r="Q63" s="28">
        <f t="shared" si="10"/>
        <v>0</v>
      </c>
      <c r="R63" s="28">
        <f t="shared" si="10"/>
        <v>0</v>
      </c>
      <c r="S63" s="28">
        <f t="shared" si="10"/>
        <v>0</v>
      </c>
    </row>
    <row r="64" spans="1:19" ht="45">
      <c r="A64" s="105" t="s">
        <v>51</v>
      </c>
      <c r="B64" s="3" t="s">
        <v>166</v>
      </c>
      <c r="C64" s="34">
        <v>4</v>
      </c>
      <c r="D64" s="37"/>
      <c r="E64" s="37"/>
      <c r="F64" s="1">
        <f>SUM(G64:H64)</f>
        <v>162</v>
      </c>
      <c r="G64" s="1">
        <v>54</v>
      </c>
      <c r="H64" s="1">
        <f>SUM(N64:S64)</f>
        <v>108</v>
      </c>
      <c r="I64" s="1">
        <v>78</v>
      </c>
      <c r="J64" s="1">
        <v>30</v>
      </c>
      <c r="K64" s="1"/>
      <c r="L64" s="1"/>
      <c r="M64" s="1"/>
      <c r="N64" s="27"/>
      <c r="O64" s="27">
        <v>108</v>
      </c>
      <c r="P64" s="27"/>
      <c r="Q64" s="27"/>
      <c r="R64" s="27"/>
      <c r="S64" s="27"/>
    </row>
    <row r="65" spans="1:19" ht="15">
      <c r="A65" s="105" t="s">
        <v>68</v>
      </c>
      <c r="B65" s="3" t="s">
        <v>66</v>
      </c>
      <c r="C65" s="34"/>
      <c r="D65" s="37">
        <v>4</v>
      </c>
      <c r="E65" s="37"/>
      <c r="F65" s="1">
        <f>SUM(G65:H65)</f>
        <v>72</v>
      </c>
      <c r="G65" s="1"/>
      <c r="H65" s="1">
        <v>72</v>
      </c>
      <c r="I65" s="1"/>
      <c r="J65" s="1">
        <v>72</v>
      </c>
      <c r="K65" s="1"/>
      <c r="L65" s="1"/>
      <c r="M65" s="1"/>
      <c r="N65" s="27"/>
      <c r="O65" s="27">
        <v>72</v>
      </c>
      <c r="P65" s="27"/>
      <c r="Q65" s="27"/>
      <c r="R65" s="27"/>
      <c r="S65" s="27"/>
    </row>
    <row r="66" spans="1:19" ht="30">
      <c r="A66" s="105" t="s">
        <v>69</v>
      </c>
      <c r="B66" s="3" t="s">
        <v>67</v>
      </c>
      <c r="C66" s="34"/>
      <c r="D66" s="37">
        <v>4</v>
      </c>
      <c r="E66" s="37"/>
      <c r="F66" s="1">
        <f>SUM(G66:H66)</f>
        <v>36</v>
      </c>
      <c r="G66" s="1"/>
      <c r="H66" s="1">
        <f>SUM(N66:S66)</f>
        <v>36</v>
      </c>
      <c r="I66" s="1"/>
      <c r="J66" s="1">
        <v>36</v>
      </c>
      <c r="K66" s="1"/>
      <c r="L66" s="1"/>
      <c r="M66" s="1"/>
      <c r="N66" s="27"/>
      <c r="O66" s="27">
        <v>36</v>
      </c>
      <c r="P66" s="27"/>
      <c r="Q66" s="27"/>
      <c r="R66" s="27"/>
      <c r="S66" s="27"/>
    </row>
    <row r="67" spans="1:19" ht="63.75" customHeight="1">
      <c r="A67" s="107" t="s">
        <v>52</v>
      </c>
      <c r="B67" s="4" t="s">
        <v>167</v>
      </c>
      <c r="C67" s="38" t="s">
        <v>249</v>
      </c>
      <c r="D67" s="36"/>
      <c r="E67" s="36"/>
      <c r="F67" s="2">
        <f>SUM(F68:F70)</f>
        <v>669</v>
      </c>
      <c r="G67" s="2">
        <f aca="true" t="shared" si="11" ref="G67:S67">SUM(G68:G70)</f>
        <v>157</v>
      </c>
      <c r="H67" s="2">
        <f t="shared" si="11"/>
        <v>512</v>
      </c>
      <c r="I67" s="2">
        <f t="shared" si="11"/>
        <v>216</v>
      </c>
      <c r="J67" s="2">
        <f t="shared" si="11"/>
        <v>296</v>
      </c>
      <c r="K67" s="2">
        <f t="shared" si="11"/>
        <v>10</v>
      </c>
      <c r="L67" s="2">
        <f t="shared" si="11"/>
        <v>0</v>
      </c>
      <c r="M67" s="2">
        <f t="shared" si="11"/>
        <v>0</v>
      </c>
      <c r="N67" s="2">
        <f t="shared" si="11"/>
        <v>0</v>
      </c>
      <c r="O67" s="2">
        <f t="shared" si="11"/>
        <v>268</v>
      </c>
      <c r="P67" s="2">
        <f t="shared" si="11"/>
        <v>244</v>
      </c>
      <c r="Q67" s="2">
        <f t="shared" si="11"/>
        <v>0</v>
      </c>
      <c r="R67" s="2">
        <f t="shared" si="11"/>
        <v>0</v>
      </c>
      <c r="S67" s="2">
        <f t="shared" si="11"/>
        <v>0</v>
      </c>
    </row>
    <row r="68" spans="1:19" ht="30">
      <c r="A68" s="105" t="s">
        <v>53</v>
      </c>
      <c r="B68" s="3" t="s">
        <v>168</v>
      </c>
      <c r="C68" s="34">
        <v>5</v>
      </c>
      <c r="D68" s="37"/>
      <c r="E68" s="37"/>
      <c r="F68" s="1">
        <f>G68+H68</f>
        <v>453</v>
      </c>
      <c r="G68" s="27">
        <v>157</v>
      </c>
      <c r="H68" s="27">
        <v>296</v>
      </c>
      <c r="I68" s="27">
        <v>216</v>
      </c>
      <c r="J68" s="27">
        <v>80</v>
      </c>
      <c r="K68" s="1">
        <v>10</v>
      </c>
      <c r="L68" s="1"/>
      <c r="M68" s="1"/>
      <c r="N68" s="27"/>
      <c r="O68" s="27">
        <v>196</v>
      </c>
      <c r="P68" s="27">
        <v>100</v>
      </c>
      <c r="Q68" s="27"/>
      <c r="R68" s="27"/>
      <c r="S68" s="27"/>
    </row>
    <row r="69" spans="1:19" ht="15">
      <c r="A69" s="105" t="s">
        <v>70</v>
      </c>
      <c r="B69" s="3" t="s">
        <v>66</v>
      </c>
      <c r="C69" s="34"/>
      <c r="D69" s="37">
        <v>5</v>
      </c>
      <c r="E69" s="37"/>
      <c r="F69" s="1">
        <f>G69+H69</f>
        <v>144</v>
      </c>
      <c r="G69" s="1"/>
      <c r="H69" s="1">
        <v>144</v>
      </c>
      <c r="I69" s="1"/>
      <c r="J69" s="1">
        <v>144</v>
      </c>
      <c r="K69" s="1"/>
      <c r="L69" s="1"/>
      <c r="M69" s="1"/>
      <c r="N69" s="27"/>
      <c r="O69" s="27">
        <v>72</v>
      </c>
      <c r="P69" s="27">
        <v>72</v>
      </c>
      <c r="Q69" s="27"/>
      <c r="R69" s="27"/>
      <c r="S69" s="27"/>
    </row>
    <row r="70" spans="1:19" ht="30">
      <c r="A70" s="105" t="s">
        <v>71</v>
      </c>
      <c r="B70" s="3" t="s">
        <v>67</v>
      </c>
      <c r="C70" s="34"/>
      <c r="D70" s="37">
        <v>5</v>
      </c>
      <c r="E70" s="37"/>
      <c r="F70" s="1">
        <f>G70+H70</f>
        <v>72</v>
      </c>
      <c r="G70" s="1"/>
      <c r="H70" s="1">
        <f>SUM(N70:S70)</f>
        <v>72</v>
      </c>
      <c r="I70" s="1"/>
      <c r="J70" s="1">
        <v>72</v>
      </c>
      <c r="K70" s="1"/>
      <c r="L70" s="1"/>
      <c r="M70" s="1"/>
      <c r="N70" s="27"/>
      <c r="O70" s="27"/>
      <c r="P70" s="27">
        <v>72</v>
      </c>
      <c r="Q70" s="27"/>
      <c r="R70" s="27"/>
      <c r="S70" s="27"/>
    </row>
    <row r="71" spans="1:19" ht="60">
      <c r="A71" s="107" t="s">
        <v>54</v>
      </c>
      <c r="B71" s="4" t="s">
        <v>169</v>
      </c>
      <c r="C71" s="38" t="s">
        <v>250</v>
      </c>
      <c r="D71" s="37"/>
      <c r="E71" s="37"/>
      <c r="F71" s="2">
        <f>SUM(F72:F74)</f>
        <v>612</v>
      </c>
      <c r="G71" s="2">
        <f aca="true" t="shared" si="12" ref="G71:S71">SUM(G72:G74)</f>
        <v>132</v>
      </c>
      <c r="H71" s="2">
        <f t="shared" si="12"/>
        <v>480</v>
      </c>
      <c r="I71" s="2">
        <f t="shared" si="12"/>
        <v>174</v>
      </c>
      <c r="J71" s="2">
        <f t="shared" si="12"/>
        <v>306</v>
      </c>
      <c r="K71" s="2">
        <f t="shared" si="12"/>
        <v>10</v>
      </c>
      <c r="L71" s="2">
        <f t="shared" si="12"/>
        <v>0</v>
      </c>
      <c r="M71" s="2">
        <f t="shared" si="12"/>
        <v>0</v>
      </c>
      <c r="N71" s="2">
        <f t="shared" si="12"/>
        <v>0</v>
      </c>
      <c r="O71" s="2">
        <f t="shared" si="12"/>
        <v>0</v>
      </c>
      <c r="P71" s="2">
        <f t="shared" si="12"/>
        <v>0</v>
      </c>
      <c r="Q71" s="2">
        <f t="shared" si="12"/>
        <v>238</v>
      </c>
      <c r="R71" s="2">
        <f t="shared" si="12"/>
        <v>242</v>
      </c>
      <c r="S71" s="2">
        <f t="shared" si="12"/>
        <v>0</v>
      </c>
    </row>
    <row r="72" spans="1:19" ht="60">
      <c r="A72" s="105" t="s">
        <v>55</v>
      </c>
      <c r="B72" s="3" t="s">
        <v>170</v>
      </c>
      <c r="C72" s="34">
        <v>7</v>
      </c>
      <c r="D72" s="37"/>
      <c r="E72" s="37"/>
      <c r="F72" s="1">
        <f>SUM(G72:H72)</f>
        <v>396</v>
      </c>
      <c r="G72" s="1">
        <v>132</v>
      </c>
      <c r="H72" s="1">
        <f>SUM(N72:S72)</f>
        <v>264</v>
      </c>
      <c r="I72" s="1">
        <v>174</v>
      </c>
      <c r="J72" s="1">
        <v>90</v>
      </c>
      <c r="K72" s="1">
        <v>10</v>
      </c>
      <c r="L72" s="1"/>
      <c r="M72" s="1"/>
      <c r="N72" s="27"/>
      <c r="O72" s="27"/>
      <c r="P72" s="27"/>
      <c r="Q72" s="27">
        <v>166</v>
      </c>
      <c r="R72" s="27">
        <v>98</v>
      </c>
      <c r="S72" s="27"/>
    </row>
    <row r="73" spans="1:19" ht="15">
      <c r="A73" s="105" t="s">
        <v>72</v>
      </c>
      <c r="B73" s="3" t="s">
        <v>66</v>
      </c>
      <c r="C73" s="34"/>
      <c r="D73" s="138" t="s">
        <v>280</v>
      </c>
      <c r="E73" s="37"/>
      <c r="F73" s="1">
        <f>SUM(G73:H73)</f>
        <v>144</v>
      </c>
      <c r="G73" s="1"/>
      <c r="H73" s="1">
        <f>SUM(N73:S73)</f>
        <v>144</v>
      </c>
      <c r="I73" s="1"/>
      <c r="J73" s="1">
        <v>144</v>
      </c>
      <c r="K73" s="1"/>
      <c r="L73" s="1"/>
      <c r="M73" s="1"/>
      <c r="N73" s="27"/>
      <c r="O73" s="27"/>
      <c r="P73" s="27"/>
      <c r="Q73" s="27">
        <v>72</v>
      </c>
      <c r="R73" s="27">
        <v>72</v>
      </c>
      <c r="S73" s="27"/>
    </row>
    <row r="74" spans="1:19" ht="30">
      <c r="A74" s="105" t="s">
        <v>73</v>
      </c>
      <c r="B74" s="3" t="s">
        <v>67</v>
      </c>
      <c r="C74" s="34"/>
      <c r="D74" s="139"/>
      <c r="E74" s="37"/>
      <c r="F74" s="1">
        <f>SUM(G74:H74)</f>
        <v>72</v>
      </c>
      <c r="G74" s="1"/>
      <c r="H74" s="1">
        <f>SUM(N74:S74)</f>
        <v>72</v>
      </c>
      <c r="I74" s="1"/>
      <c r="J74" s="1">
        <v>72</v>
      </c>
      <c r="K74" s="1"/>
      <c r="L74" s="1"/>
      <c r="M74" s="1"/>
      <c r="N74" s="27"/>
      <c r="O74" s="27"/>
      <c r="P74" s="27"/>
      <c r="Q74" s="27"/>
      <c r="R74" s="27">
        <v>72</v>
      </c>
      <c r="S74" s="27"/>
    </row>
    <row r="75" spans="1:19" ht="60">
      <c r="A75" s="107" t="s">
        <v>56</v>
      </c>
      <c r="B75" s="4" t="s">
        <v>171</v>
      </c>
      <c r="C75" s="38" t="s">
        <v>251</v>
      </c>
      <c r="D75" s="36"/>
      <c r="E75" s="36"/>
      <c r="F75" s="2">
        <f>SUM(F76:F78)</f>
        <v>333</v>
      </c>
      <c r="G75" s="2">
        <f>SUM(G76:G78)</f>
        <v>63</v>
      </c>
      <c r="H75" s="2">
        <f>SUM(H76:H78)</f>
        <v>270</v>
      </c>
      <c r="I75" s="2">
        <f>SUM(I76:I78)</f>
        <v>86</v>
      </c>
      <c r="J75" s="2">
        <f>SUM(J76:J78)</f>
        <v>184</v>
      </c>
      <c r="K75" s="2">
        <f aca="true" t="shared" si="13" ref="K75:S75">SUM(K76:K78)</f>
        <v>0</v>
      </c>
      <c r="L75" s="2">
        <f t="shared" si="13"/>
        <v>0</v>
      </c>
      <c r="M75" s="2">
        <f t="shared" si="13"/>
        <v>0</v>
      </c>
      <c r="N75" s="2">
        <f t="shared" si="13"/>
        <v>0</v>
      </c>
      <c r="O75" s="2">
        <f t="shared" si="13"/>
        <v>0</v>
      </c>
      <c r="P75" s="2">
        <f t="shared" si="13"/>
        <v>0</v>
      </c>
      <c r="Q75" s="2">
        <f t="shared" si="13"/>
        <v>0</v>
      </c>
      <c r="R75" s="2">
        <f t="shared" si="13"/>
        <v>162</v>
      </c>
      <c r="S75" s="2">
        <f t="shared" si="13"/>
        <v>108</v>
      </c>
    </row>
    <row r="76" spans="1:19" ht="45">
      <c r="A76" s="105" t="s">
        <v>57</v>
      </c>
      <c r="B76" s="26" t="s">
        <v>172</v>
      </c>
      <c r="C76" s="34">
        <v>8</v>
      </c>
      <c r="D76" s="37"/>
      <c r="E76" s="37"/>
      <c r="F76" s="1">
        <f>SUM(G76:H76)</f>
        <v>189</v>
      </c>
      <c r="G76" s="1">
        <v>63</v>
      </c>
      <c r="H76" s="27">
        <f>SUM(N76:S76)</f>
        <v>126</v>
      </c>
      <c r="I76" s="1">
        <v>86</v>
      </c>
      <c r="J76" s="1">
        <v>40</v>
      </c>
      <c r="K76" s="1"/>
      <c r="L76" s="1"/>
      <c r="M76" s="1"/>
      <c r="N76" s="27"/>
      <c r="O76" s="27"/>
      <c r="P76" s="27"/>
      <c r="Q76" s="27"/>
      <c r="R76" s="27">
        <v>90</v>
      </c>
      <c r="S76" s="27">
        <v>36</v>
      </c>
    </row>
    <row r="77" spans="1:19" ht="15">
      <c r="A77" s="105" t="s">
        <v>74</v>
      </c>
      <c r="B77" s="3" t="s">
        <v>66</v>
      </c>
      <c r="C77" s="34"/>
      <c r="D77" s="138" t="s">
        <v>276</v>
      </c>
      <c r="E77" s="37"/>
      <c r="F77" s="1">
        <f>SUM(G77:H77)</f>
        <v>108</v>
      </c>
      <c r="G77" s="1"/>
      <c r="H77" s="27">
        <f>SUM(N77:S77)</f>
        <v>108</v>
      </c>
      <c r="I77" s="1"/>
      <c r="J77" s="1">
        <v>108</v>
      </c>
      <c r="K77" s="1"/>
      <c r="L77" s="1"/>
      <c r="M77" s="1"/>
      <c r="N77" s="27"/>
      <c r="O77" s="27"/>
      <c r="P77" s="27"/>
      <c r="Q77" s="27"/>
      <c r="R77" s="27">
        <v>72</v>
      </c>
      <c r="S77" s="27">
        <v>36</v>
      </c>
    </row>
    <row r="78" spans="1:19" ht="30">
      <c r="A78" s="105" t="s">
        <v>75</v>
      </c>
      <c r="B78" s="3" t="s">
        <v>67</v>
      </c>
      <c r="C78" s="34"/>
      <c r="D78" s="139"/>
      <c r="E78" s="37"/>
      <c r="F78" s="1">
        <f>SUM(G78:H78)</f>
        <v>36</v>
      </c>
      <c r="G78" s="1"/>
      <c r="H78" s="27">
        <f>SUM(N78:S78)</f>
        <v>36</v>
      </c>
      <c r="I78" s="1"/>
      <c r="J78" s="1">
        <v>36</v>
      </c>
      <c r="K78" s="1"/>
      <c r="L78" s="1"/>
      <c r="M78" s="1"/>
      <c r="N78" s="27"/>
      <c r="O78" s="27"/>
      <c r="P78" s="27"/>
      <c r="Q78" s="27"/>
      <c r="R78" s="27"/>
      <c r="S78" s="27">
        <v>36</v>
      </c>
    </row>
    <row r="79" spans="1:19" ht="45">
      <c r="A79" s="107" t="s">
        <v>154</v>
      </c>
      <c r="B79" s="4" t="s">
        <v>173</v>
      </c>
      <c r="C79" s="38" t="s">
        <v>251</v>
      </c>
      <c r="D79" s="36"/>
      <c r="E79" s="36"/>
      <c r="F79" s="2">
        <f>SUM(F80:F82)</f>
        <v>288</v>
      </c>
      <c r="G79" s="2">
        <f aca="true" t="shared" si="14" ref="G79:S79">SUM(G80:G82)</f>
        <v>60</v>
      </c>
      <c r="H79" s="2">
        <f t="shared" si="14"/>
        <v>228</v>
      </c>
      <c r="I79" s="2">
        <f t="shared" si="14"/>
        <v>80</v>
      </c>
      <c r="J79" s="2">
        <f t="shared" si="14"/>
        <v>148</v>
      </c>
      <c r="K79" s="2">
        <f t="shared" si="14"/>
        <v>0</v>
      </c>
      <c r="L79" s="2">
        <f t="shared" si="14"/>
        <v>0</v>
      </c>
      <c r="M79" s="2">
        <f t="shared" si="14"/>
        <v>0</v>
      </c>
      <c r="N79" s="2">
        <f t="shared" si="14"/>
        <v>0</v>
      </c>
      <c r="O79" s="2">
        <f t="shared" si="14"/>
        <v>0</v>
      </c>
      <c r="P79" s="2">
        <f t="shared" si="14"/>
        <v>0</v>
      </c>
      <c r="Q79" s="2">
        <f t="shared" si="14"/>
        <v>0</v>
      </c>
      <c r="R79" s="2">
        <f t="shared" si="14"/>
        <v>24</v>
      </c>
      <c r="S79" s="2">
        <f t="shared" si="14"/>
        <v>204</v>
      </c>
    </row>
    <row r="80" spans="1:19" ht="30">
      <c r="A80" s="105" t="s">
        <v>176</v>
      </c>
      <c r="B80" s="6" t="s">
        <v>174</v>
      </c>
      <c r="C80" s="34">
        <v>8</v>
      </c>
      <c r="D80" s="37"/>
      <c r="E80" s="37"/>
      <c r="F80" s="1">
        <f>SUM(G80:H80)</f>
        <v>180</v>
      </c>
      <c r="G80" s="1">
        <v>60</v>
      </c>
      <c r="H80" s="27">
        <f>SUM(N80:S80)</f>
        <v>120</v>
      </c>
      <c r="I80" s="1">
        <v>80</v>
      </c>
      <c r="J80" s="1">
        <v>40</v>
      </c>
      <c r="K80" s="1"/>
      <c r="L80" s="1"/>
      <c r="M80" s="1"/>
      <c r="N80" s="27"/>
      <c r="O80" s="27"/>
      <c r="P80" s="27"/>
      <c r="Q80" s="27"/>
      <c r="R80" s="27">
        <v>24</v>
      </c>
      <c r="S80" s="27">
        <v>96</v>
      </c>
    </row>
    <row r="81" spans="1:19" ht="15">
      <c r="A81" s="105" t="s">
        <v>155</v>
      </c>
      <c r="B81" s="3" t="s">
        <v>66</v>
      </c>
      <c r="C81" s="34"/>
      <c r="D81" s="138" t="s">
        <v>276</v>
      </c>
      <c r="E81" s="37"/>
      <c r="F81" s="1">
        <f>SUM(G81:H81)</f>
        <v>36</v>
      </c>
      <c r="G81" s="1"/>
      <c r="H81" s="27">
        <f>SUM(N81:S81)</f>
        <v>36</v>
      </c>
      <c r="I81" s="1"/>
      <c r="J81" s="1">
        <v>36</v>
      </c>
      <c r="K81" s="1"/>
      <c r="L81" s="1"/>
      <c r="M81" s="1"/>
      <c r="N81" s="27"/>
      <c r="O81" s="27"/>
      <c r="P81" s="27"/>
      <c r="Q81" s="27"/>
      <c r="R81" s="27"/>
      <c r="S81" s="27">
        <v>36</v>
      </c>
    </row>
    <row r="82" spans="1:19" ht="30">
      <c r="A82" s="105" t="s">
        <v>156</v>
      </c>
      <c r="B82" s="3" t="s">
        <v>67</v>
      </c>
      <c r="C82" s="34"/>
      <c r="D82" s="139"/>
      <c r="E82" s="37"/>
      <c r="F82" s="1">
        <f>SUM(G82:H82)</f>
        <v>72</v>
      </c>
      <c r="G82" s="1"/>
      <c r="H82" s="27">
        <f>SUM(N82:S82)</f>
        <v>72</v>
      </c>
      <c r="I82" s="1"/>
      <c r="J82" s="1">
        <v>72</v>
      </c>
      <c r="K82" s="1"/>
      <c r="L82" s="1"/>
      <c r="M82" s="1"/>
      <c r="N82" s="27"/>
      <c r="O82" s="27"/>
      <c r="P82" s="27"/>
      <c r="Q82" s="27"/>
      <c r="R82" s="27"/>
      <c r="S82" s="27">
        <v>72</v>
      </c>
    </row>
    <row r="83" spans="1:19" ht="42.75">
      <c r="A83" s="107" t="s">
        <v>175</v>
      </c>
      <c r="B83" s="5" t="s">
        <v>178</v>
      </c>
      <c r="C83" s="38" t="s">
        <v>252</v>
      </c>
      <c r="D83" s="39"/>
      <c r="E83" s="39"/>
      <c r="F83" s="29">
        <f aca="true" t="shared" si="15" ref="F83:S83">SUM(F84:F85)</f>
        <v>174</v>
      </c>
      <c r="G83" s="29">
        <f t="shared" si="15"/>
        <v>22</v>
      </c>
      <c r="H83" s="29">
        <f t="shared" si="15"/>
        <v>152</v>
      </c>
      <c r="I83" s="29">
        <f t="shared" si="15"/>
        <v>34</v>
      </c>
      <c r="J83" s="29">
        <f t="shared" si="15"/>
        <v>118</v>
      </c>
      <c r="K83" s="29">
        <f t="shared" si="15"/>
        <v>0</v>
      </c>
      <c r="L83" s="29">
        <f t="shared" si="15"/>
        <v>0</v>
      </c>
      <c r="M83" s="29">
        <f t="shared" si="15"/>
        <v>0</v>
      </c>
      <c r="N83" s="29">
        <f t="shared" si="15"/>
        <v>0</v>
      </c>
      <c r="O83" s="29">
        <f t="shared" si="15"/>
        <v>0</v>
      </c>
      <c r="P83" s="29">
        <f t="shared" si="15"/>
        <v>0</v>
      </c>
      <c r="Q83" s="29">
        <f t="shared" si="15"/>
        <v>152</v>
      </c>
      <c r="R83" s="29">
        <f t="shared" si="15"/>
        <v>0</v>
      </c>
      <c r="S83" s="29">
        <f t="shared" si="15"/>
        <v>0</v>
      </c>
    </row>
    <row r="84" spans="1:19" ht="48.75" customHeight="1">
      <c r="A84" s="105" t="s">
        <v>177</v>
      </c>
      <c r="B84" s="3" t="s">
        <v>244</v>
      </c>
      <c r="C84" s="34">
        <v>6</v>
      </c>
      <c r="D84" s="37"/>
      <c r="E84" s="37"/>
      <c r="F84" s="1">
        <f>SUM(G84:H84)</f>
        <v>66</v>
      </c>
      <c r="G84" s="1">
        <v>22</v>
      </c>
      <c r="H84" s="1">
        <f>SUM(N84:S84)</f>
        <v>44</v>
      </c>
      <c r="I84" s="1">
        <v>34</v>
      </c>
      <c r="J84" s="1">
        <v>10</v>
      </c>
      <c r="K84" s="1"/>
      <c r="L84" s="1"/>
      <c r="M84" s="1"/>
      <c r="N84" s="27"/>
      <c r="O84" s="27"/>
      <c r="P84" s="27"/>
      <c r="Q84" s="27">
        <v>44</v>
      </c>
      <c r="R84" s="27"/>
      <c r="S84" s="27"/>
    </row>
    <row r="85" spans="1:19" ht="15">
      <c r="A85" s="3" t="s">
        <v>243</v>
      </c>
      <c r="B85" s="3" t="s">
        <v>66</v>
      </c>
      <c r="C85" s="34"/>
      <c r="D85" s="37">
        <v>6</v>
      </c>
      <c r="E85" s="37"/>
      <c r="F85" s="1">
        <f>SUM(G85:H85)</f>
        <v>108</v>
      </c>
      <c r="G85" s="1"/>
      <c r="H85" s="1">
        <f>SUM(N85:S85)</f>
        <v>108</v>
      </c>
      <c r="I85" s="1"/>
      <c r="J85" s="1">
        <v>108</v>
      </c>
      <c r="K85" s="1"/>
      <c r="L85" s="1"/>
      <c r="M85" s="1"/>
      <c r="N85" s="27"/>
      <c r="O85" s="27"/>
      <c r="P85" s="27"/>
      <c r="Q85" s="27">
        <v>108</v>
      </c>
      <c r="R85" s="27"/>
      <c r="S85" s="27"/>
    </row>
    <row r="86" spans="1:19" ht="57.75" customHeight="1" hidden="1">
      <c r="A86" s="5"/>
      <c r="B86" s="5"/>
      <c r="C86" s="38"/>
      <c r="D86" s="39"/>
      <c r="E86" s="39"/>
      <c r="F86" s="29"/>
      <c r="G86" s="29"/>
      <c r="H86" s="29"/>
      <c r="I86" s="29"/>
      <c r="J86" s="29"/>
      <c r="K86" s="29"/>
      <c r="L86" s="29"/>
      <c r="M86" s="29"/>
      <c r="N86" s="83"/>
      <c r="O86" s="83"/>
      <c r="P86" s="83"/>
      <c r="Q86" s="83"/>
      <c r="R86" s="83"/>
      <c r="S86" s="83"/>
    </row>
    <row r="87" spans="1:19" ht="0.75" customHeight="1">
      <c r="A87" s="3"/>
      <c r="B87" s="3"/>
      <c r="C87" s="34"/>
      <c r="D87" s="37"/>
      <c r="E87" s="37"/>
      <c r="F87" s="1"/>
      <c r="G87" s="1"/>
      <c r="H87" s="1"/>
      <c r="I87" s="1"/>
      <c r="J87" s="1"/>
      <c r="K87" s="1"/>
      <c r="L87" s="1"/>
      <c r="M87" s="1"/>
      <c r="N87" s="27"/>
      <c r="O87" s="27"/>
      <c r="P87" s="27"/>
      <c r="Q87" s="27"/>
      <c r="R87" s="27"/>
      <c r="S87" s="27"/>
    </row>
    <row r="88" spans="1:19" s="31" customFormat="1" ht="33" customHeight="1">
      <c r="A88" s="5"/>
      <c r="B88" s="5" t="s">
        <v>182</v>
      </c>
      <c r="C88" s="95">
        <v>24</v>
      </c>
      <c r="D88" s="96">
        <v>38</v>
      </c>
      <c r="E88" s="96">
        <v>2</v>
      </c>
      <c r="F88" s="94">
        <f aca="true" t="shared" si="16" ref="F88:S88">SUM(F37,F33,F28,F7,)</f>
        <v>7511</v>
      </c>
      <c r="G88" s="94">
        <f t="shared" si="16"/>
        <v>2183</v>
      </c>
      <c r="H88" s="94">
        <f t="shared" si="16"/>
        <v>5328</v>
      </c>
      <c r="I88" s="94">
        <f t="shared" si="16"/>
        <v>2352</v>
      </c>
      <c r="J88" s="94">
        <f t="shared" si="16"/>
        <v>2976</v>
      </c>
      <c r="K88" s="94">
        <f t="shared" si="16"/>
        <v>20</v>
      </c>
      <c r="L88" s="94">
        <f t="shared" si="16"/>
        <v>612</v>
      </c>
      <c r="M88" s="94">
        <f t="shared" si="16"/>
        <v>828</v>
      </c>
      <c r="N88" s="94">
        <f t="shared" si="16"/>
        <v>576</v>
      </c>
      <c r="O88" s="94">
        <f t="shared" si="16"/>
        <v>828</v>
      </c>
      <c r="P88" s="94">
        <f t="shared" si="16"/>
        <v>576</v>
      </c>
      <c r="Q88" s="94">
        <f t="shared" si="16"/>
        <v>828</v>
      </c>
      <c r="R88" s="94">
        <f t="shared" si="16"/>
        <v>576</v>
      </c>
      <c r="S88" s="94">
        <f t="shared" si="16"/>
        <v>504</v>
      </c>
    </row>
    <row r="89" spans="1:19" ht="15">
      <c r="A89" s="7" t="s">
        <v>58</v>
      </c>
      <c r="B89" s="7" t="s">
        <v>59</v>
      </c>
      <c r="C89" s="40"/>
      <c r="D89" s="37"/>
      <c r="E89" s="37"/>
      <c r="F89" s="1"/>
      <c r="G89" s="1"/>
      <c r="H89" s="72"/>
      <c r="I89" s="1"/>
      <c r="J89" s="1"/>
      <c r="K89" s="1"/>
      <c r="L89" s="1"/>
      <c r="M89" s="1"/>
      <c r="N89" s="27"/>
      <c r="O89" s="27"/>
      <c r="P89" s="27"/>
      <c r="Q89" s="27"/>
      <c r="R89" s="27"/>
      <c r="S89" s="27"/>
    </row>
    <row r="90" spans="1:19" ht="15">
      <c r="A90" s="5" t="s">
        <v>60</v>
      </c>
      <c r="B90" s="5" t="s">
        <v>61</v>
      </c>
      <c r="C90" s="38"/>
      <c r="D90" s="37"/>
      <c r="E90" s="37"/>
      <c r="F90" s="1"/>
      <c r="G90" s="1"/>
      <c r="H90" s="1"/>
      <c r="I90" s="1"/>
      <c r="J90" s="43"/>
      <c r="K90" s="1"/>
      <c r="L90" s="1"/>
      <c r="M90" s="1"/>
      <c r="N90" s="27"/>
      <c r="O90" s="27"/>
      <c r="P90" s="27"/>
      <c r="Q90" s="27"/>
      <c r="R90" s="27"/>
      <c r="S90" s="28" t="s">
        <v>183</v>
      </c>
    </row>
    <row r="91" spans="1:19" ht="28.5">
      <c r="A91" s="30" t="s">
        <v>62</v>
      </c>
      <c r="B91" s="30" t="s">
        <v>63</v>
      </c>
      <c r="C91" s="41"/>
      <c r="D91" s="62"/>
      <c r="E91" s="62"/>
      <c r="F91" s="63"/>
      <c r="G91" s="64"/>
      <c r="H91" s="63"/>
      <c r="I91" s="63"/>
      <c r="J91" s="64"/>
      <c r="K91" s="63"/>
      <c r="L91" s="63"/>
      <c r="M91" s="63"/>
      <c r="N91" s="84"/>
      <c r="O91" s="84"/>
      <c r="P91" s="84"/>
      <c r="Q91" s="84"/>
      <c r="R91" s="84"/>
      <c r="S91" s="85" t="s">
        <v>184</v>
      </c>
    </row>
    <row r="92" spans="1:19" ht="30.75" customHeight="1">
      <c r="A92" s="32" t="s">
        <v>186</v>
      </c>
      <c r="B92" s="32" t="s">
        <v>188</v>
      </c>
      <c r="C92" s="42"/>
      <c r="D92" s="62"/>
      <c r="E92" s="62"/>
      <c r="F92" s="63"/>
      <c r="G92" s="63"/>
      <c r="H92" s="63"/>
      <c r="I92" s="63"/>
      <c r="J92" s="64"/>
      <c r="K92" s="63"/>
      <c r="L92" s="63"/>
      <c r="M92" s="63"/>
      <c r="N92" s="84"/>
      <c r="O92" s="84"/>
      <c r="P92" s="84"/>
      <c r="Q92" s="84"/>
      <c r="R92" s="84"/>
      <c r="S92" s="84" t="s">
        <v>183</v>
      </c>
    </row>
    <row r="93" spans="1:19" ht="30.75" thickBot="1">
      <c r="A93" s="32" t="s">
        <v>187</v>
      </c>
      <c r="B93" s="32" t="s">
        <v>245</v>
      </c>
      <c r="C93" s="42"/>
      <c r="D93" s="62"/>
      <c r="E93" s="62"/>
      <c r="F93" s="63"/>
      <c r="G93" s="63"/>
      <c r="H93" s="63"/>
      <c r="I93" s="63"/>
      <c r="J93" s="63"/>
      <c r="K93" s="63"/>
      <c r="L93" s="63"/>
      <c r="M93" s="63"/>
      <c r="N93" s="84"/>
      <c r="O93" s="84"/>
      <c r="P93" s="84"/>
      <c r="Q93" s="84"/>
      <c r="R93" s="84"/>
      <c r="S93" s="84" t="s">
        <v>185</v>
      </c>
    </row>
    <row r="94" spans="1:19" ht="15">
      <c r="A94" s="116" t="s">
        <v>277</v>
      </c>
      <c r="B94" s="117"/>
      <c r="C94" s="117"/>
      <c r="D94" s="117"/>
      <c r="E94" s="117"/>
      <c r="F94" s="117"/>
      <c r="G94" s="118"/>
      <c r="H94" s="113" t="s">
        <v>182</v>
      </c>
      <c r="I94" s="126" t="s">
        <v>200</v>
      </c>
      <c r="J94" s="126"/>
      <c r="K94" s="127"/>
      <c r="L94" s="91">
        <v>612</v>
      </c>
      <c r="M94" s="86">
        <v>828</v>
      </c>
      <c r="N94" s="86">
        <v>468</v>
      </c>
      <c r="O94" s="86">
        <v>648</v>
      </c>
      <c r="P94" s="86">
        <v>432</v>
      </c>
      <c r="Q94" s="86">
        <v>648</v>
      </c>
      <c r="R94" s="86">
        <v>288</v>
      </c>
      <c r="S94" s="87">
        <v>252</v>
      </c>
    </row>
    <row r="95" spans="1:19" ht="24" customHeight="1">
      <c r="A95" s="119"/>
      <c r="B95" s="120"/>
      <c r="C95" s="120"/>
      <c r="D95" s="120"/>
      <c r="E95" s="120"/>
      <c r="F95" s="120"/>
      <c r="G95" s="121"/>
      <c r="H95" s="114"/>
      <c r="I95" s="128" t="s">
        <v>179</v>
      </c>
      <c r="J95" s="128"/>
      <c r="K95" s="128"/>
      <c r="L95" s="65"/>
      <c r="M95" s="66"/>
      <c r="N95" s="75">
        <v>72</v>
      </c>
      <c r="O95" s="75">
        <v>144</v>
      </c>
      <c r="P95" s="75">
        <v>72</v>
      </c>
      <c r="Q95" s="75">
        <v>180</v>
      </c>
      <c r="R95" s="75">
        <v>144</v>
      </c>
      <c r="S95" s="76">
        <v>72</v>
      </c>
    </row>
    <row r="96" spans="1:19" ht="24" customHeight="1">
      <c r="A96" s="119"/>
      <c r="B96" s="120"/>
      <c r="C96" s="120"/>
      <c r="D96" s="120"/>
      <c r="E96" s="120"/>
      <c r="F96" s="120"/>
      <c r="G96" s="121"/>
      <c r="H96" s="114"/>
      <c r="I96" s="131" t="s">
        <v>181</v>
      </c>
      <c r="J96" s="131"/>
      <c r="K96" s="131"/>
      <c r="L96" s="65"/>
      <c r="M96" s="66"/>
      <c r="N96" s="73">
        <v>36</v>
      </c>
      <c r="O96" s="73">
        <v>36</v>
      </c>
      <c r="P96" s="66">
        <v>72</v>
      </c>
      <c r="Q96" s="66"/>
      <c r="R96" s="66">
        <v>72</v>
      </c>
      <c r="S96" s="67">
        <v>108</v>
      </c>
    </row>
    <row r="97" spans="1:19" ht="15">
      <c r="A97" s="119"/>
      <c r="B97" s="120"/>
      <c r="C97" s="120"/>
      <c r="D97" s="120"/>
      <c r="E97" s="120"/>
      <c r="F97" s="120"/>
      <c r="G97" s="121"/>
      <c r="H97" s="114"/>
      <c r="I97" s="135" t="s">
        <v>180</v>
      </c>
      <c r="J97" s="136"/>
      <c r="K97" s="137"/>
      <c r="L97" s="65"/>
      <c r="M97" s="66"/>
      <c r="N97" s="73"/>
      <c r="O97" s="73"/>
      <c r="P97" s="66"/>
      <c r="Q97" s="66"/>
      <c r="R97" s="66"/>
      <c r="S97" s="67">
        <v>144</v>
      </c>
    </row>
    <row r="98" spans="1:19" ht="20.25" customHeight="1">
      <c r="A98" s="119"/>
      <c r="B98" s="120"/>
      <c r="C98" s="120"/>
      <c r="D98" s="120"/>
      <c r="E98" s="120"/>
      <c r="F98" s="120"/>
      <c r="G98" s="121"/>
      <c r="H98" s="114"/>
      <c r="I98" s="128" t="s">
        <v>159</v>
      </c>
      <c r="J98" s="128"/>
      <c r="K98" s="128"/>
      <c r="L98" s="74">
        <v>0</v>
      </c>
      <c r="M98" s="75">
        <v>3</v>
      </c>
      <c r="N98" s="75">
        <v>3</v>
      </c>
      <c r="O98" s="75">
        <v>5</v>
      </c>
      <c r="P98" s="75">
        <v>4</v>
      </c>
      <c r="Q98" s="75">
        <v>3</v>
      </c>
      <c r="R98" s="75">
        <v>2</v>
      </c>
      <c r="S98" s="76">
        <v>4</v>
      </c>
    </row>
    <row r="99" spans="1:19" ht="29.25" customHeight="1">
      <c r="A99" s="119"/>
      <c r="B99" s="120"/>
      <c r="C99" s="120"/>
      <c r="D99" s="120"/>
      <c r="E99" s="120"/>
      <c r="F99" s="120"/>
      <c r="G99" s="121"/>
      <c r="H99" s="114"/>
      <c r="I99" s="131" t="s">
        <v>253</v>
      </c>
      <c r="J99" s="131"/>
      <c r="K99" s="131"/>
      <c r="L99" s="74">
        <v>2</v>
      </c>
      <c r="M99" s="74">
        <v>7</v>
      </c>
      <c r="N99" s="74">
        <v>4</v>
      </c>
      <c r="O99" s="74">
        <v>6</v>
      </c>
      <c r="P99" s="74">
        <v>4</v>
      </c>
      <c r="Q99" s="74">
        <v>6</v>
      </c>
      <c r="R99" s="74">
        <v>3</v>
      </c>
      <c r="S99" s="77">
        <v>6</v>
      </c>
    </row>
    <row r="100" spans="1:19" ht="35.25" customHeight="1" thickBot="1">
      <c r="A100" s="122"/>
      <c r="B100" s="123"/>
      <c r="C100" s="123"/>
      <c r="D100" s="123"/>
      <c r="E100" s="123"/>
      <c r="F100" s="123"/>
      <c r="G100" s="124"/>
      <c r="H100" s="115"/>
      <c r="I100" s="110" t="s">
        <v>240</v>
      </c>
      <c r="J100" s="111"/>
      <c r="K100" s="112"/>
      <c r="L100" s="78"/>
      <c r="M100" s="78">
        <v>1</v>
      </c>
      <c r="N100" s="78"/>
      <c r="O100" s="78"/>
      <c r="P100" s="78"/>
      <c r="Q100" s="78"/>
      <c r="R100" s="78">
        <v>1</v>
      </c>
      <c r="S100" s="79"/>
    </row>
    <row r="102" spans="2:20" ht="23.25" customHeight="1">
      <c r="B102" s="132"/>
      <c r="C102" s="132"/>
      <c r="D102" s="132"/>
      <c r="E102" s="99"/>
      <c r="F102" s="61"/>
      <c r="G102" s="61"/>
      <c r="H102" s="61"/>
      <c r="I102" s="61"/>
      <c r="O102" s="133"/>
      <c r="P102" s="133"/>
      <c r="Q102" s="133"/>
      <c r="R102" s="133"/>
      <c r="S102" s="133"/>
      <c r="T102" s="133"/>
    </row>
    <row r="103" spans="2:19" ht="43.5" customHeight="1">
      <c r="B103" s="132"/>
      <c r="C103" s="132"/>
      <c r="D103" s="132"/>
      <c r="E103" s="99"/>
      <c r="F103" s="61"/>
      <c r="G103" s="61"/>
      <c r="H103" s="61"/>
      <c r="I103" s="61"/>
      <c r="O103" s="108"/>
      <c r="P103" s="108"/>
      <c r="Q103" s="108"/>
      <c r="R103" s="108"/>
      <c r="S103" s="108"/>
    </row>
    <row r="104" spans="2:19" ht="15">
      <c r="B104" s="108"/>
      <c r="C104" s="108"/>
      <c r="D104" s="108"/>
      <c r="E104" s="97"/>
      <c r="O104" s="108"/>
      <c r="P104" s="108"/>
      <c r="Q104" s="108"/>
      <c r="R104" s="108"/>
      <c r="S104" s="108"/>
    </row>
    <row r="105" spans="2:5" ht="15">
      <c r="B105" s="108"/>
      <c r="C105" s="108"/>
      <c r="D105" s="108"/>
      <c r="E105" s="97"/>
    </row>
    <row r="107" spans="2:5" ht="30.75" customHeight="1">
      <c r="B107" s="129"/>
      <c r="C107" s="130"/>
      <c r="D107" s="130"/>
      <c r="E107" s="98"/>
    </row>
    <row r="108" spans="2:5" ht="15">
      <c r="B108" s="108"/>
      <c r="C108" s="108"/>
      <c r="D108" s="108"/>
      <c r="E108" s="97"/>
    </row>
    <row r="109" spans="2:5" ht="15">
      <c r="B109" s="10"/>
      <c r="C109" s="10"/>
      <c r="D109" s="10"/>
      <c r="E109" s="10"/>
    </row>
  </sheetData>
  <sheetProtection/>
  <mergeCells count="35">
    <mergeCell ref="A1:S1"/>
    <mergeCell ref="A2:A5"/>
    <mergeCell ref="B2:B5"/>
    <mergeCell ref="F2:K2"/>
    <mergeCell ref="L2:S3"/>
    <mergeCell ref="C2:E4"/>
    <mergeCell ref="H3:K3"/>
    <mergeCell ref="R4:S4"/>
    <mergeCell ref="N4:O4"/>
    <mergeCell ref="P4:Q4"/>
    <mergeCell ref="L4:M4"/>
    <mergeCell ref="B104:D104"/>
    <mergeCell ref="O104:S104"/>
    <mergeCell ref="B105:D105"/>
    <mergeCell ref="I97:K97"/>
    <mergeCell ref="I98:K98"/>
    <mergeCell ref="D81:D82"/>
    <mergeCell ref="D77:D78"/>
    <mergeCell ref="D73:D74"/>
    <mergeCell ref="B107:D107"/>
    <mergeCell ref="I96:K96"/>
    <mergeCell ref="I99:K99"/>
    <mergeCell ref="B102:D103"/>
    <mergeCell ref="O102:T102"/>
    <mergeCell ref="O103:S103"/>
    <mergeCell ref="B108:D108"/>
    <mergeCell ref="F3:F5"/>
    <mergeCell ref="I100:K100"/>
    <mergeCell ref="H94:H100"/>
    <mergeCell ref="A94:G100"/>
    <mergeCell ref="G3:G5"/>
    <mergeCell ref="I4:K4"/>
    <mergeCell ref="I94:K94"/>
    <mergeCell ref="I95:K9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rowBreaks count="3" manualBreakCount="3">
    <brk id="33" max="18" man="1"/>
    <brk id="59" max="17" man="1"/>
    <brk id="7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O42"/>
  <sheetViews>
    <sheetView view="pageBreakPreview" zoomScale="70" zoomScaleSheetLayoutView="70" zoomScalePageLayoutView="0" workbookViewId="0" topLeftCell="A4">
      <selection activeCell="AN37" sqref="AN37"/>
    </sheetView>
  </sheetViews>
  <sheetFormatPr defaultColWidth="9.140625" defaultRowHeight="15"/>
  <cols>
    <col min="1" max="1" width="0.13671875" style="0" customWidth="1"/>
    <col min="2" max="2" width="4.421875" style="0" customWidth="1"/>
    <col min="3" max="56" width="4.28125" style="0" customWidth="1"/>
    <col min="57" max="57" width="5.421875" style="0" customWidth="1"/>
    <col min="58" max="67" width="4.28125" style="0" customWidth="1"/>
  </cols>
  <sheetData>
    <row r="1" ht="15">
      <c r="BO1" s="22"/>
    </row>
    <row r="2" spans="3:67" ht="18.75">
      <c r="C2" s="12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22"/>
    </row>
    <row r="3" spans="3:67" ht="18.75">
      <c r="C3" s="1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22"/>
    </row>
    <row r="4" spans="3:67" ht="18.75">
      <c r="C4" s="12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22"/>
    </row>
    <row r="5" spans="3:67" ht="18.75">
      <c r="C5" s="12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22"/>
    </row>
    <row r="6" spans="3:67" ht="18.75">
      <c r="C6" s="12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22"/>
    </row>
    <row r="7" spans="3:67" ht="18.75">
      <c r="C7" s="12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4"/>
      <c r="AT7" s="44"/>
      <c r="AU7" s="44"/>
      <c r="AV7" s="44"/>
      <c r="AW7" s="44"/>
      <c r="AX7" s="44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22"/>
    </row>
    <row r="8" spans="3:67" ht="18.75">
      <c r="C8" s="12"/>
      <c r="D8" s="44"/>
      <c r="E8" s="44"/>
      <c r="F8" s="44"/>
      <c r="G8" s="44"/>
      <c r="H8" s="44"/>
      <c r="I8" s="44"/>
      <c r="J8" s="44"/>
      <c r="K8" s="44"/>
      <c r="L8" s="44"/>
      <c r="M8" s="44"/>
      <c r="N8" s="55"/>
      <c r="O8" s="55"/>
      <c r="P8" s="55"/>
      <c r="Q8" s="55"/>
      <c r="R8" s="56"/>
      <c r="S8" s="56"/>
      <c r="T8" s="56"/>
      <c r="U8" s="56"/>
      <c r="V8" s="57"/>
      <c r="W8" s="57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44"/>
      <c r="AW8" s="44"/>
      <c r="AX8" s="44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22"/>
    </row>
    <row r="9" spans="3:67" ht="29.25" customHeight="1">
      <c r="C9" s="12"/>
      <c r="D9" s="44"/>
      <c r="E9" s="44"/>
      <c r="F9" s="44"/>
      <c r="G9" s="44"/>
      <c r="H9" s="44"/>
      <c r="I9" s="44"/>
      <c r="J9" s="44"/>
      <c r="K9" s="44"/>
      <c r="L9" s="44"/>
      <c r="M9" s="44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60"/>
      <c r="AV9" s="44"/>
      <c r="AW9" s="44"/>
      <c r="AX9" s="44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22"/>
    </row>
    <row r="10" spans="3:67" ht="24" customHeight="1">
      <c r="C10" s="12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44"/>
      <c r="AW10" s="44"/>
      <c r="AX10" s="44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4"/>
      <c r="BO10" s="22"/>
    </row>
    <row r="11" spans="3:67" ht="21.75" customHeight="1">
      <c r="C11" s="12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44"/>
      <c r="AW11" s="44"/>
      <c r="AX11" s="44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4"/>
      <c r="BO11" s="22"/>
    </row>
    <row r="12" spans="3:67" ht="21.75" customHeight="1">
      <c r="C12" s="12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60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22"/>
    </row>
    <row r="13" spans="3:67" ht="2.25" customHeight="1">
      <c r="C13" s="12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0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22"/>
    </row>
    <row r="14" spans="3:67" ht="18.75" hidden="1">
      <c r="C14" s="12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44"/>
      <c r="AW14" s="44"/>
      <c r="AX14" s="44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4"/>
      <c r="BN14" s="44"/>
      <c r="BO14" s="22"/>
    </row>
    <row r="15" spans="3:67" ht="18.75" hidden="1">
      <c r="C15" s="12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44"/>
      <c r="AW15" s="44"/>
      <c r="AX15" s="44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4"/>
      <c r="BN15" s="44"/>
      <c r="BO15" s="22"/>
    </row>
    <row r="16" spans="3:67" ht="18.75" hidden="1">
      <c r="C16" s="12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44"/>
      <c r="AW16" s="44"/>
      <c r="AX16" s="44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4"/>
      <c r="BN16" s="44"/>
      <c r="BO16" s="22"/>
    </row>
    <row r="17" spans="3:67" ht="7.5" customHeight="1" hidden="1">
      <c r="C17" s="12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44"/>
      <c r="AW17" s="44"/>
      <c r="AX17" s="44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4"/>
      <c r="BN17" s="44"/>
      <c r="BO17" s="22"/>
    </row>
    <row r="18" spans="3:67" ht="18.75" hidden="1">
      <c r="C18" s="1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44"/>
      <c r="AW18" s="44"/>
      <c r="AX18" s="44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4"/>
      <c r="BN18" s="44"/>
      <c r="BO18" s="22"/>
    </row>
    <row r="19" spans="3:67" ht="10.5" customHeight="1" hidden="1">
      <c r="C19" s="12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58"/>
      <c r="O19" s="58"/>
      <c r="P19" s="58"/>
      <c r="Q19" s="58"/>
      <c r="R19" s="59"/>
      <c r="S19" s="59"/>
      <c r="T19" s="59"/>
      <c r="U19" s="59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44"/>
      <c r="AW19" s="44"/>
      <c r="AX19" s="44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4"/>
      <c r="BN19" s="44"/>
      <c r="BO19" s="22"/>
    </row>
    <row r="20" spans="3:67" ht="18.75" hidden="1">
      <c r="C20" s="12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44"/>
      <c r="AW20" s="44"/>
      <c r="AX20" s="44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4"/>
      <c r="BN20" s="44"/>
      <c r="BO20" s="22"/>
    </row>
    <row r="21" spans="3:67" ht="18.75" hidden="1">
      <c r="C21" s="12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8"/>
      <c r="S21" s="48"/>
      <c r="T21" s="48"/>
      <c r="U21" s="48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5"/>
      <c r="AW21" s="49"/>
      <c r="AX21" s="45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9"/>
      <c r="BN21" s="44"/>
      <c r="BO21" s="22"/>
    </row>
    <row r="22" spans="3:67" ht="18.75" hidden="1">
      <c r="C22" s="12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8"/>
      <c r="S22" s="48"/>
      <c r="T22" s="48"/>
      <c r="U22" s="48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4"/>
      <c r="BO22" s="22"/>
    </row>
    <row r="23" spans="3:67" ht="18.75" hidden="1">
      <c r="C23" s="12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8"/>
      <c r="S23" s="48"/>
      <c r="T23" s="48"/>
      <c r="U23" s="48"/>
      <c r="V23" s="48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8"/>
      <c r="AP23" s="48"/>
      <c r="AQ23" s="48"/>
      <c r="AR23" s="48"/>
      <c r="AS23" s="48"/>
      <c r="AT23" s="48"/>
      <c r="AU23" s="44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4"/>
      <c r="BO23" s="22"/>
    </row>
    <row r="24" spans="3:67" ht="18.75" hidden="1">
      <c r="C24" s="12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8"/>
      <c r="S24" s="48"/>
      <c r="T24" s="48"/>
      <c r="U24" s="48"/>
      <c r="V24" s="48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8"/>
      <c r="AP24" s="48"/>
      <c r="AQ24" s="48"/>
      <c r="AR24" s="48"/>
      <c r="AS24" s="48"/>
      <c r="AT24" s="48"/>
      <c r="AU24" s="44"/>
      <c r="AV24" s="49"/>
      <c r="AW24" s="49"/>
      <c r="AX24" s="49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22"/>
    </row>
    <row r="25" spans="2:67" ht="18.75" hidden="1">
      <c r="B25" s="10"/>
      <c r="C25" s="1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8"/>
      <c r="S25" s="48"/>
      <c r="T25" s="48"/>
      <c r="U25" s="48"/>
      <c r="V25" s="48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8"/>
      <c r="AP25" s="48"/>
      <c r="AQ25" s="48"/>
      <c r="AR25" s="48"/>
      <c r="AS25" s="48"/>
      <c r="AT25" s="48"/>
      <c r="AU25" s="44"/>
      <c r="AV25" s="49"/>
      <c r="AW25" s="49"/>
      <c r="AX25" s="49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22"/>
    </row>
    <row r="26" spans="2:67" ht="18.75" hidden="1">
      <c r="B26" s="10"/>
      <c r="C26" s="12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8"/>
      <c r="S26" s="48"/>
      <c r="T26" s="48"/>
      <c r="U26" s="48"/>
      <c r="V26" s="48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8"/>
      <c r="AP26" s="48"/>
      <c r="AQ26" s="48"/>
      <c r="AR26" s="48"/>
      <c r="AS26" s="48"/>
      <c r="AT26" s="48"/>
      <c r="AU26" s="44"/>
      <c r="AV26" s="49"/>
      <c r="AW26" s="49"/>
      <c r="AX26" s="49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22"/>
    </row>
    <row r="27" spans="2:67" ht="18.75" hidden="1">
      <c r="B27" s="10"/>
      <c r="C27" s="1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44"/>
      <c r="AV27" s="44"/>
      <c r="AW27" s="44"/>
      <c r="AX27" s="44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23"/>
    </row>
    <row r="28" spans="2:67" ht="21.75" customHeight="1" hidden="1">
      <c r="B28" s="10"/>
      <c r="C28" s="12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44"/>
      <c r="AV28" s="44"/>
      <c r="AW28" s="44"/>
      <c r="AX28" s="44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23"/>
    </row>
    <row r="29" spans="2:67" ht="11.25" customHeight="1">
      <c r="B29" s="10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23"/>
    </row>
    <row r="30" spans="2:67" ht="18.75" hidden="1">
      <c r="B30" s="10"/>
      <c r="C30" s="157" t="s">
        <v>123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8"/>
      <c r="BC30" s="157" t="s">
        <v>138</v>
      </c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O30" s="23"/>
    </row>
    <row r="31" spans="2:67" ht="62.25" customHeight="1">
      <c r="B31" s="155" t="s">
        <v>77</v>
      </c>
      <c r="C31" s="156" t="s">
        <v>78</v>
      </c>
      <c r="D31" s="156"/>
      <c r="E31" s="156"/>
      <c r="F31" s="156"/>
      <c r="G31" s="155" t="s">
        <v>82</v>
      </c>
      <c r="H31" s="156" t="s">
        <v>83</v>
      </c>
      <c r="I31" s="156"/>
      <c r="J31" s="156"/>
      <c r="K31" s="155" t="s">
        <v>87</v>
      </c>
      <c r="L31" s="156" t="s">
        <v>88</v>
      </c>
      <c r="M31" s="156"/>
      <c r="N31" s="156"/>
      <c r="O31" s="156"/>
      <c r="P31" s="156" t="s">
        <v>93</v>
      </c>
      <c r="Q31" s="156"/>
      <c r="R31" s="156"/>
      <c r="S31" s="156"/>
      <c r="T31" s="155" t="s">
        <v>95</v>
      </c>
      <c r="U31" s="156" t="s">
        <v>96</v>
      </c>
      <c r="V31" s="156"/>
      <c r="W31" s="156"/>
      <c r="X31" s="155" t="s">
        <v>100</v>
      </c>
      <c r="Y31" s="156" t="s">
        <v>101</v>
      </c>
      <c r="Z31" s="156"/>
      <c r="AA31" s="156"/>
      <c r="AB31" s="155" t="s">
        <v>105</v>
      </c>
      <c r="AC31" s="156" t="s">
        <v>106</v>
      </c>
      <c r="AD31" s="156"/>
      <c r="AE31" s="156"/>
      <c r="AF31" s="156"/>
      <c r="AG31" s="155" t="s">
        <v>109</v>
      </c>
      <c r="AH31" s="156" t="s">
        <v>110</v>
      </c>
      <c r="AI31" s="156"/>
      <c r="AJ31" s="156"/>
      <c r="AK31" s="155" t="s">
        <v>111</v>
      </c>
      <c r="AL31" s="156" t="s">
        <v>112</v>
      </c>
      <c r="AM31" s="156"/>
      <c r="AN31" s="156"/>
      <c r="AO31" s="156"/>
      <c r="AP31" s="156" t="s">
        <v>117</v>
      </c>
      <c r="AQ31" s="156"/>
      <c r="AR31" s="156"/>
      <c r="AS31" s="156"/>
      <c r="AT31" s="155" t="s">
        <v>118</v>
      </c>
      <c r="AU31" s="156" t="s">
        <v>119</v>
      </c>
      <c r="AV31" s="156"/>
      <c r="AW31" s="156"/>
      <c r="AX31" s="155" t="s">
        <v>120</v>
      </c>
      <c r="AY31" s="156" t="s">
        <v>121</v>
      </c>
      <c r="AZ31" s="156"/>
      <c r="BA31" s="156"/>
      <c r="BB31" s="156"/>
      <c r="BC31" s="155" t="s">
        <v>77</v>
      </c>
      <c r="BD31" s="160" t="s">
        <v>124</v>
      </c>
      <c r="BE31" s="160"/>
      <c r="BF31" s="155" t="s">
        <v>242</v>
      </c>
      <c r="BG31" s="155" t="s">
        <v>127</v>
      </c>
      <c r="BH31" s="158" t="s">
        <v>132</v>
      </c>
      <c r="BI31" s="158" t="s">
        <v>133</v>
      </c>
      <c r="BJ31" s="155" t="s">
        <v>128</v>
      </c>
      <c r="BK31" s="158" t="s">
        <v>129</v>
      </c>
      <c r="BL31" s="155" t="s">
        <v>131</v>
      </c>
      <c r="BM31" s="155" t="s">
        <v>130</v>
      </c>
      <c r="BN31" s="11"/>
      <c r="BO31" s="23"/>
    </row>
    <row r="32" spans="2:67" ht="142.5" customHeight="1">
      <c r="B32" s="155"/>
      <c r="C32" s="13" t="s">
        <v>79</v>
      </c>
      <c r="D32" s="13" t="s">
        <v>80</v>
      </c>
      <c r="E32" s="13" t="s">
        <v>81</v>
      </c>
      <c r="F32" s="13" t="s">
        <v>94</v>
      </c>
      <c r="G32" s="155"/>
      <c r="H32" s="13" t="s">
        <v>84</v>
      </c>
      <c r="I32" s="13" t="s">
        <v>85</v>
      </c>
      <c r="J32" s="13" t="s">
        <v>86</v>
      </c>
      <c r="K32" s="155"/>
      <c r="L32" s="13" t="s">
        <v>89</v>
      </c>
      <c r="M32" s="13" t="s">
        <v>90</v>
      </c>
      <c r="N32" s="13" t="s">
        <v>91</v>
      </c>
      <c r="O32" s="13" t="s">
        <v>92</v>
      </c>
      <c r="P32" s="13" t="s">
        <v>79</v>
      </c>
      <c r="Q32" s="13" t="s">
        <v>80</v>
      </c>
      <c r="R32" s="13" t="s">
        <v>81</v>
      </c>
      <c r="S32" s="13" t="s">
        <v>94</v>
      </c>
      <c r="T32" s="155"/>
      <c r="U32" s="13" t="s">
        <v>97</v>
      </c>
      <c r="V32" s="13" t="s">
        <v>98</v>
      </c>
      <c r="W32" s="13" t="s">
        <v>99</v>
      </c>
      <c r="X32" s="155"/>
      <c r="Y32" s="13" t="s">
        <v>102</v>
      </c>
      <c r="Z32" s="13" t="s">
        <v>103</v>
      </c>
      <c r="AA32" s="13" t="s">
        <v>104</v>
      </c>
      <c r="AB32" s="155"/>
      <c r="AC32" s="13" t="s">
        <v>102</v>
      </c>
      <c r="AD32" s="13" t="s">
        <v>107</v>
      </c>
      <c r="AE32" s="13" t="s">
        <v>104</v>
      </c>
      <c r="AF32" s="13" t="s">
        <v>108</v>
      </c>
      <c r="AG32" s="155"/>
      <c r="AH32" s="13" t="s">
        <v>84</v>
      </c>
      <c r="AI32" s="13" t="s">
        <v>85</v>
      </c>
      <c r="AJ32" s="13" t="s">
        <v>86</v>
      </c>
      <c r="AK32" s="155"/>
      <c r="AL32" s="13" t="s">
        <v>113</v>
      </c>
      <c r="AM32" s="13" t="s">
        <v>114</v>
      </c>
      <c r="AN32" s="13" t="s">
        <v>115</v>
      </c>
      <c r="AO32" s="13" t="s">
        <v>116</v>
      </c>
      <c r="AP32" s="13" t="s">
        <v>79</v>
      </c>
      <c r="AQ32" s="13" t="s">
        <v>80</v>
      </c>
      <c r="AR32" s="13" t="s">
        <v>81</v>
      </c>
      <c r="AS32" s="13" t="s">
        <v>94</v>
      </c>
      <c r="AT32" s="155"/>
      <c r="AU32" s="13" t="s">
        <v>84</v>
      </c>
      <c r="AV32" s="13" t="s">
        <v>85</v>
      </c>
      <c r="AW32" s="13" t="s">
        <v>86</v>
      </c>
      <c r="AX32" s="155"/>
      <c r="AY32" s="13" t="s">
        <v>89</v>
      </c>
      <c r="AZ32" s="13" t="s">
        <v>90</v>
      </c>
      <c r="BA32" s="13" t="s">
        <v>91</v>
      </c>
      <c r="BB32" s="13" t="s">
        <v>122</v>
      </c>
      <c r="BC32" s="155"/>
      <c r="BD32" s="13" t="s">
        <v>125</v>
      </c>
      <c r="BE32" s="13" t="s">
        <v>126</v>
      </c>
      <c r="BF32" s="155"/>
      <c r="BG32" s="155"/>
      <c r="BH32" s="158"/>
      <c r="BI32" s="158"/>
      <c r="BJ32" s="155"/>
      <c r="BK32" s="158"/>
      <c r="BL32" s="155"/>
      <c r="BM32" s="155"/>
      <c r="BN32" s="11"/>
      <c r="BO32" s="23"/>
    </row>
    <row r="33" spans="2:67" ht="15">
      <c r="B33" s="14">
        <v>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 t="s">
        <v>150</v>
      </c>
      <c r="U33" s="14" t="s">
        <v>150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 t="s">
        <v>147</v>
      </c>
      <c r="AS33" s="14" t="s">
        <v>147</v>
      </c>
      <c r="AT33" s="14" t="s">
        <v>150</v>
      </c>
      <c r="AU33" s="14" t="s">
        <v>150</v>
      </c>
      <c r="AV33" s="14" t="s">
        <v>150</v>
      </c>
      <c r="AW33" s="14" t="s">
        <v>150</v>
      </c>
      <c r="AX33" s="14" t="s">
        <v>150</v>
      </c>
      <c r="AY33" s="14" t="s">
        <v>150</v>
      </c>
      <c r="AZ33" s="14" t="s">
        <v>150</v>
      </c>
      <c r="BA33" s="14" t="s">
        <v>150</v>
      </c>
      <c r="BB33" s="14" t="s">
        <v>150</v>
      </c>
      <c r="BC33" s="14" t="s">
        <v>134</v>
      </c>
      <c r="BD33" s="14" t="s">
        <v>201</v>
      </c>
      <c r="BE33" s="14" t="s">
        <v>202</v>
      </c>
      <c r="BF33" s="14" t="s">
        <v>135</v>
      </c>
      <c r="BG33" s="14"/>
      <c r="BH33" s="14"/>
      <c r="BI33" s="14"/>
      <c r="BJ33" s="14"/>
      <c r="BK33" s="14"/>
      <c r="BL33" s="14" t="s">
        <v>222</v>
      </c>
      <c r="BM33" s="14" t="s">
        <v>210</v>
      </c>
      <c r="BN33" s="9"/>
      <c r="BO33" s="23"/>
    </row>
    <row r="34" spans="2:67" ht="15">
      <c r="B34" s="14">
        <v>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 t="s">
        <v>140</v>
      </c>
      <c r="P34" s="14" t="s">
        <v>140</v>
      </c>
      <c r="Q34" s="14" t="s">
        <v>140</v>
      </c>
      <c r="R34" s="14" t="s">
        <v>141</v>
      </c>
      <c r="S34" s="14" t="s">
        <v>147</v>
      </c>
      <c r="T34" s="14" t="s">
        <v>150</v>
      </c>
      <c r="U34" s="14" t="s">
        <v>150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 t="s">
        <v>140</v>
      </c>
      <c r="AS34" s="24" t="s">
        <v>141</v>
      </c>
      <c r="AT34" s="14" t="s">
        <v>147</v>
      </c>
      <c r="AU34" s="14" t="s">
        <v>150</v>
      </c>
      <c r="AV34" s="14" t="s">
        <v>150</v>
      </c>
      <c r="AW34" s="14" t="s">
        <v>150</v>
      </c>
      <c r="AX34" s="14" t="s">
        <v>150</v>
      </c>
      <c r="AY34" s="14" t="s">
        <v>150</v>
      </c>
      <c r="AZ34" s="14" t="s">
        <v>150</v>
      </c>
      <c r="BA34" s="14" t="s">
        <v>150</v>
      </c>
      <c r="BB34" s="14" t="s">
        <v>150</v>
      </c>
      <c r="BC34" s="14" t="s">
        <v>135</v>
      </c>
      <c r="BD34" s="14" t="s">
        <v>216</v>
      </c>
      <c r="BE34" s="14" t="s">
        <v>219</v>
      </c>
      <c r="BF34" s="14" t="s">
        <v>135</v>
      </c>
      <c r="BG34" s="14" t="s">
        <v>208</v>
      </c>
      <c r="BH34" s="14" t="s">
        <v>135</v>
      </c>
      <c r="BI34" s="14"/>
      <c r="BJ34" s="14"/>
      <c r="BK34" s="14"/>
      <c r="BL34" s="14" t="s">
        <v>209</v>
      </c>
      <c r="BM34" s="14" t="s">
        <v>210</v>
      </c>
      <c r="BN34" s="9"/>
      <c r="BO34" s="23"/>
    </row>
    <row r="35" spans="2:67" ht="15">
      <c r="B35" s="14">
        <v>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 t="s">
        <v>140</v>
      </c>
      <c r="N35" s="14" t="s">
        <v>140</v>
      </c>
      <c r="O35" s="14" t="s">
        <v>141</v>
      </c>
      <c r="P35" s="14" t="s">
        <v>141</v>
      </c>
      <c r="Q35" s="14" t="s">
        <v>141</v>
      </c>
      <c r="R35" s="14" t="s">
        <v>141</v>
      </c>
      <c r="S35" s="14" t="s">
        <v>147</v>
      </c>
      <c r="T35" s="14" t="s">
        <v>150</v>
      </c>
      <c r="U35" s="14" t="s">
        <v>150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 t="s">
        <v>140</v>
      </c>
      <c r="AO35" s="14" t="s">
        <v>140</v>
      </c>
      <c r="AP35" s="14" t="s">
        <v>140</v>
      </c>
      <c r="AQ35" s="14" t="s">
        <v>140</v>
      </c>
      <c r="AR35" s="14" t="s">
        <v>140</v>
      </c>
      <c r="AS35" s="24" t="s">
        <v>147</v>
      </c>
      <c r="AT35" s="14" t="s">
        <v>150</v>
      </c>
      <c r="AU35" s="14" t="s">
        <v>150</v>
      </c>
      <c r="AV35" s="14" t="s">
        <v>150</v>
      </c>
      <c r="AW35" s="14" t="s">
        <v>150</v>
      </c>
      <c r="AX35" s="14" t="s">
        <v>150</v>
      </c>
      <c r="AY35" s="14" t="s">
        <v>150</v>
      </c>
      <c r="AZ35" s="14" t="s">
        <v>150</v>
      </c>
      <c r="BA35" s="14" t="s">
        <v>150</v>
      </c>
      <c r="BB35" s="14" t="s">
        <v>150</v>
      </c>
      <c r="BC35" s="14" t="s">
        <v>136</v>
      </c>
      <c r="BD35" s="14" t="s">
        <v>215</v>
      </c>
      <c r="BE35" s="14" t="s">
        <v>218</v>
      </c>
      <c r="BF35" s="14" t="s">
        <v>135</v>
      </c>
      <c r="BG35" s="14" t="s">
        <v>207</v>
      </c>
      <c r="BH35" s="14" t="s">
        <v>208</v>
      </c>
      <c r="BI35" s="14"/>
      <c r="BJ35" s="14"/>
      <c r="BK35" s="14"/>
      <c r="BL35" s="14" t="s">
        <v>222</v>
      </c>
      <c r="BM35" s="14" t="s">
        <v>210</v>
      </c>
      <c r="BN35" s="9"/>
      <c r="BO35" s="23"/>
    </row>
    <row r="36" spans="2:67" ht="15">
      <c r="B36" s="14">
        <v>4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 t="s">
        <v>140</v>
      </c>
      <c r="N36" s="14" t="s">
        <v>140</v>
      </c>
      <c r="O36" s="14" t="s">
        <v>140</v>
      </c>
      <c r="P36" s="14" t="s">
        <v>140</v>
      </c>
      <c r="Q36" s="14" t="s">
        <v>141</v>
      </c>
      <c r="R36" s="14" t="s">
        <v>141</v>
      </c>
      <c r="S36" s="14" t="s">
        <v>147</v>
      </c>
      <c r="T36" s="14" t="s">
        <v>150</v>
      </c>
      <c r="U36" s="14" t="s">
        <v>150</v>
      </c>
      <c r="V36" s="14"/>
      <c r="W36" s="14"/>
      <c r="X36" s="14"/>
      <c r="Y36" s="14"/>
      <c r="Z36" s="14"/>
      <c r="AA36" s="14"/>
      <c r="AB36" s="14"/>
      <c r="AC36" s="14"/>
      <c r="AD36" s="14"/>
      <c r="AE36" s="14" t="s">
        <v>140</v>
      </c>
      <c r="AF36" s="14" t="s">
        <v>140</v>
      </c>
      <c r="AG36" s="14" t="s">
        <v>141</v>
      </c>
      <c r="AH36" s="14" t="s">
        <v>141</v>
      </c>
      <c r="AI36" s="14" t="s">
        <v>141</v>
      </c>
      <c r="AJ36" s="14" t="s">
        <v>142</v>
      </c>
      <c r="AK36" s="14" t="s">
        <v>142</v>
      </c>
      <c r="AL36" s="14" t="s">
        <v>142</v>
      </c>
      <c r="AM36" s="14" t="s">
        <v>142</v>
      </c>
      <c r="AN36" s="14" t="s">
        <v>148</v>
      </c>
      <c r="AO36" s="14" t="s">
        <v>148</v>
      </c>
      <c r="AP36" s="14" t="s">
        <v>148</v>
      </c>
      <c r="AQ36" s="14" t="s">
        <v>148</v>
      </c>
      <c r="AR36" s="14" t="s">
        <v>149</v>
      </c>
      <c r="AS36" s="14" t="s">
        <v>149</v>
      </c>
      <c r="AT36" s="14"/>
      <c r="AU36" s="14"/>
      <c r="AV36" s="14"/>
      <c r="AW36" s="14"/>
      <c r="AX36" s="14"/>
      <c r="AY36" s="14"/>
      <c r="AZ36" s="14"/>
      <c r="BA36" s="14"/>
      <c r="BB36" s="14"/>
      <c r="BC36" s="14" t="s">
        <v>136</v>
      </c>
      <c r="BD36" s="14" t="s">
        <v>211</v>
      </c>
      <c r="BE36" s="14" t="s">
        <v>217</v>
      </c>
      <c r="BF36" s="14" t="s">
        <v>134</v>
      </c>
      <c r="BG36" s="14" t="s">
        <v>220</v>
      </c>
      <c r="BH36" s="14" t="s">
        <v>206</v>
      </c>
      <c r="BI36" s="14" t="s">
        <v>208</v>
      </c>
      <c r="BJ36" s="14" t="s">
        <v>208</v>
      </c>
      <c r="BK36" s="14" t="s">
        <v>135</v>
      </c>
      <c r="BL36" s="14" t="s">
        <v>135</v>
      </c>
      <c r="BM36" s="14" t="s">
        <v>233</v>
      </c>
      <c r="BN36" s="9"/>
      <c r="BO36" s="23"/>
    </row>
    <row r="37" spans="2:67" ht="28.5">
      <c r="B37" s="15"/>
      <c r="C37" s="15"/>
      <c r="D37" s="15"/>
      <c r="E37" s="15"/>
      <c r="F37" s="163" t="s">
        <v>151</v>
      </c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3" t="s">
        <v>137</v>
      </c>
      <c r="BD37" s="13" t="s">
        <v>203</v>
      </c>
      <c r="BE37" s="14" t="s">
        <v>204</v>
      </c>
      <c r="BF37" s="14" t="s">
        <v>207</v>
      </c>
      <c r="BG37" s="14" t="s">
        <v>221</v>
      </c>
      <c r="BH37" s="14" t="s">
        <v>222</v>
      </c>
      <c r="BI37" s="14" t="s">
        <v>208</v>
      </c>
      <c r="BJ37" s="14" t="s">
        <v>208</v>
      </c>
      <c r="BK37" s="14" t="s">
        <v>135</v>
      </c>
      <c r="BL37" s="14" t="s">
        <v>216</v>
      </c>
      <c r="BM37" s="14" t="s">
        <v>234</v>
      </c>
      <c r="BN37" s="9"/>
      <c r="BO37" s="23"/>
    </row>
    <row r="38" spans="2:67" ht="15">
      <c r="B38" s="9"/>
      <c r="C38" s="9"/>
      <c r="D38" s="9"/>
      <c r="E38" s="162" t="s">
        <v>139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1"/>
      <c r="T38" s="19"/>
      <c r="U38" s="9"/>
      <c r="V38" s="9"/>
      <c r="W38" s="162" t="s">
        <v>143</v>
      </c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20" t="s">
        <v>147</v>
      </c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23"/>
    </row>
    <row r="39" spans="2:67" ht="15">
      <c r="B39" s="9"/>
      <c r="C39" s="9"/>
      <c r="D39" s="9"/>
      <c r="E39" s="162" t="s">
        <v>66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" t="s">
        <v>140</v>
      </c>
      <c r="T39" s="9"/>
      <c r="U39" s="9"/>
      <c r="V39" s="9"/>
      <c r="W39" s="162" t="s">
        <v>144</v>
      </c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20" t="s">
        <v>148</v>
      </c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2:67" ht="15">
      <c r="B40" s="9"/>
      <c r="C40" s="9"/>
      <c r="D40" s="9"/>
      <c r="E40" s="162" t="s">
        <v>67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20" t="s">
        <v>141</v>
      </c>
      <c r="T40" s="9"/>
      <c r="U40" s="9"/>
      <c r="V40" s="9"/>
      <c r="W40" s="162" t="s">
        <v>145</v>
      </c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20" t="s">
        <v>149</v>
      </c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</row>
    <row r="41" spans="2:66" ht="15">
      <c r="B41" s="9"/>
      <c r="C41" s="9"/>
      <c r="D41" s="9"/>
      <c r="E41" s="162" t="s">
        <v>133</v>
      </c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20" t="s">
        <v>142</v>
      </c>
      <c r="T41" s="9"/>
      <c r="U41" s="9"/>
      <c r="V41" s="9"/>
      <c r="W41" s="162" t="s">
        <v>146</v>
      </c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20" t="s">
        <v>150</v>
      </c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</row>
    <row r="42" spans="2:66" ht="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62" t="s">
        <v>157</v>
      </c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24" t="s">
        <v>158</v>
      </c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</row>
  </sheetData>
  <sheetProtection/>
  <mergeCells count="49">
    <mergeCell ref="E39:R39"/>
    <mergeCell ref="E40:R40"/>
    <mergeCell ref="E41:R41"/>
    <mergeCell ref="W41:AJ41"/>
    <mergeCell ref="W40:AJ40"/>
    <mergeCell ref="AT31:AT32"/>
    <mergeCell ref="AH31:AJ31"/>
    <mergeCell ref="AP31:AS31"/>
    <mergeCell ref="W38:AJ38"/>
    <mergeCell ref="AL31:AO31"/>
    <mergeCell ref="BI31:BI32"/>
    <mergeCell ref="W42:AJ42"/>
    <mergeCell ref="AC31:AF31"/>
    <mergeCell ref="AB31:AB32"/>
    <mergeCell ref="F37:AJ37"/>
    <mergeCell ref="E38:R38"/>
    <mergeCell ref="BF31:BF32"/>
    <mergeCell ref="BG31:BG32"/>
    <mergeCell ref="W39:AJ39"/>
    <mergeCell ref="AG31:AG32"/>
    <mergeCell ref="N14:AU14"/>
    <mergeCell ref="N16:AU16"/>
    <mergeCell ref="N18:AU18"/>
    <mergeCell ref="N20:AU20"/>
    <mergeCell ref="BC30:BM30"/>
    <mergeCell ref="AU31:AW31"/>
    <mergeCell ref="AX31:AX32"/>
    <mergeCell ref="BH31:BH32"/>
    <mergeCell ref="BD31:BE31"/>
    <mergeCell ref="AY24:BN28"/>
    <mergeCell ref="BM31:BM32"/>
    <mergeCell ref="Y31:AA31"/>
    <mergeCell ref="AY31:BB31"/>
    <mergeCell ref="BC31:BC32"/>
    <mergeCell ref="C30:BA30"/>
    <mergeCell ref="AK31:AK32"/>
    <mergeCell ref="T31:T32"/>
    <mergeCell ref="BL31:BL32"/>
    <mergeCell ref="BK31:BK32"/>
    <mergeCell ref="BJ31:BJ32"/>
    <mergeCell ref="B31:B32"/>
    <mergeCell ref="C31:F31"/>
    <mergeCell ref="G31:G32"/>
    <mergeCell ref="H31:J31"/>
    <mergeCell ref="P31:S31"/>
    <mergeCell ref="X31:X32"/>
    <mergeCell ref="U31:W31"/>
    <mergeCell ref="K31:K32"/>
    <mergeCell ref="L31:O31"/>
  </mergeCells>
  <printOptions/>
  <pageMargins left="0.7" right="0.7" top="0.75" bottom="0.75" header="0.3" footer="0.3"/>
  <pageSetup horizontalDpi="600" verticalDpi="600" orientation="landscape" paperSize="9" scale="46" r:id="rId1"/>
  <colBreaks count="1" manualBreakCount="1">
    <brk id="66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8" sqref="L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2023-07-03T07:00:06Z</dcterms:modified>
  <cp:category/>
  <cp:version/>
  <cp:contentType/>
  <cp:contentStatus/>
</cp:coreProperties>
</file>